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7550" windowHeight="6540" firstSheet="4" activeTab="4"/>
  </bookViews>
  <sheets>
    <sheet name="Анализ ОТИ" sheetId="6" state="hidden" r:id="rId1"/>
    <sheet name="Анализ ТС" sheetId="7" state="hidden" r:id="rId2"/>
    <sheet name="Диаграмма ОТИ" sheetId="8" state="hidden" r:id="rId3"/>
    <sheet name="Диаграмма ТС" sheetId="9" state="hidden" r:id="rId4"/>
    <sheet name="ВВТ ОТИ" sheetId="10" r:id="rId5"/>
    <sheet name="МТ ОТИ" sheetId="14" r:id="rId6"/>
  </sheets>
  <externalReferences>
    <externalReference r:id="rId7"/>
    <externalReference r:id="rId8"/>
  </externalReferences>
  <definedNames>
    <definedName name="_xlnm._FilterDatabase" localSheetId="4" hidden="1">'ВВТ ОТИ'!$B$4:$Q$479</definedName>
    <definedName name="_xlnm._FilterDatabase" localSheetId="5" hidden="1">'МТ ОТИ'!$B$4:$K$620</definedName>
    <definedName name="_xlnm.Print_Titles" localSheetId="4">'ВВТ ОТИ'!$4:$4</definedName>
    <definedName name="_xlnm.Print_Titles" localSheetId="5">'МТ ОТИ'!$4:$4</definedName>
    <definedName name="_xlnm.Print_Area" localSheetId="4">'ВВТ ОТИ'!$B$1:$O$209</definedName>
    <definedName name="_xlnm.Print_Area" localSheetId="5">'МТ ОТИ'!$A$4:$I$4</definedName>
  </definedNames>
  <calcPr calcId="125725"/>
  <customWorkbookViews>
    <customWorkbookView name="shaposhnikovii - Личное представление" guid="{8650F9A2-21A1-44AE-80F7-B8C5316D927C}" mergeInterval="0" personalView="1" maximized="1" xWindow="1" yWindow="1" windowWidth="1916" windowHeight="855" activeSheetId="1"/>
  </customWorkbookViews>
</workbook>
</file>

<file path=xl/calcChain.xml><?xml version="1.0" encoding="utf-8"?>
<calcChain xmlns="http://schemas.openxmlformats.org/spreadsheetml/2006/main">
  <c r="J6" i="1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5"/>
  <c r="A6" i="10"/>
  <c r="P6" s="1"/>
  <c r="A7"/>
  <c r="P7" s="1"/>
  <c r="A8"/>
  <c r="P8" s="1"/>
  <c r="A9"/>
  <c r="P9" s="1"/>
  <c r="A10"/>
  <c r="P10" s="1"/>
  <c r="A11"/>
  <c r="P11" s="1"/>
  <c r="A12"/>
  <c r="P12" s="1"/>
  <c r="A13"/>
  <c r="P13" s="1"/>
  <c r="A14"/>
  <c r="P14" s="1"/>
  <c r="A15"/>
  <c r="P15" s="1"/>
  <c r="A16"/>
  <c r="P16" s="1"/>
  <c r="A17"/>
  <c r="P17" s="1"/>
  <c r="A18"/>
  <c r="P18" s="1"/>
  <c r="A19"/>
  <c r="P19" s="1"/>
  <c r="A20"/>
  <c r="P20" s="1"/>
  <c r="A21"/>
  <c r="P21" s="1"/>
  <c r="A22"/>
  <c r="P22" s="1"/>
  <c r="A23"/>
  <c r="P23" s="1"/>
  <c r="A24"/>
  <c r="P24" s="1"/>
  <c r="A25"/>
  <c r="P25" s="1"/>
  <c r="A26"/>
  <c r="P26" s="1"/>
  <c r="A27"/>
  <c r="P27" s="1"/>
  <c r="A28"/>
  <c r="P28" s="1"/>
  <c r="A29"/>
  <c r="P29" s="1"/>
  <c r="A30"/>
  <c r="P30" s="1"/>
  <c r="A31"/>
  <c r="P31" s="1"/>
  <c r="A32"/>
  <c r="P32" s="1"/>
  <c r="A33"/>
  <c r="P33" s="1"/>
  <c r="A34"/>
  <c r="P34" s="1"/>
  <c r="A35"/>
  <c r="P35" s="1"/>
  <c r="A36"/>
  <c r="P36" s="1"/>
  <c r="A37"/>
  <c r="P37" s="1"/>
  <c r="A38"/>
  <c r="P38" s="1"/>
  <c r="A39"/>
  <c r="P39" s="1"/>
  <c r="A40"/>
  <c r="P40" s="1"/>
  <c r="A41"/>
  <c r="P41" s="1"/>
  <c r="A42"/>
  <c r="P42" s="1"/>
  <c r="A43"/>
  <c r="P43" s="1"/>
  <c r="A44"/>
  <c r="P44" s="1"/>
  <c r="A45"/>
  <c r="P45" s="1"/>
  <c r="A46"/>
  <c r="P46" s="1"/>
  <c r="A47"/>
  <c r="P47" s="1"/>
  <c r="A48"/>
  <c r="P48" s="1"/>
  <c r="A49"/>
  <c r="P49" s="1"/>
  <c r="A50"/>
  <c r="P50" s="1"/>
  <c r="A51"/>
  <c r="P51" s="1"/>
  <c r="A52"/>
  <c r="P52" s="1"/>
  <c r="A53"/>
  <c r="P53" s="1"/>
  <c r="A54"/>
  <c r="P54" s="1"/>
  <c r="A55"/>
  <c r="P55" s="1"/>
  <c r="A56"/>
  <c r="P56" s="1"/>
  <c r="A57"/>
  <c r="P57" s="1"/>
  <c r="A58"/>
  <c r="P58" s="1"/>
  <c r="A59"/>
  <c r="P59" s="1"/>
  <c r="A60"/>
  <c r="P60" s="1"/>
  <c r="A61"/>
  <c r="P61" s="1"/>
  <c r="A62"/>
  <c r="P62" s="1"/>
  <c r="A63"/>
  <c r="P63" s="1"/>
  <c r="A64"/>
  <c r="P64" s="1"/>
  <c r="A65"/>
  <c r="P65" s="1"/>
  <c r="A66"/>
  <c r="P66" s="1"/>
  <c r="A67"/>
  <c r="P67" s="1"/>
  <c r="A68"/>
  <c r="P68" s="1"/>
  <c r="A69"/>
  <c r="P69" s="1"/>
  <c r="A70"/>
  <c r="P70" s="1"/>
  <c r="A71"/>
  <c r="P71" s="1"/>
  <c r="A72"/>
  <c r="P72" s="1"/>
  <c r="A73"/>
  <c r="P73" s="1"/>
  <c r="A74"/>
  <c r="P74" s="1"/>
  <c r="A75"/>
  <c r="P75" s="1"/>
  <c r="A76"/>
  <c r="P76" s="1"/>
  <c r="A77"/>
  <c r="P77" s="1"/>
  <c r="A78"/>
  <c r="P78" s="1"/>
  <c r="A79"/>
  <c r="P79" s="1"/>
  <c r="A80"/>
  <c r="P80" s="1"/>
  <c r="A81"/>
  <c r="P81" s="1"/>
  <c r="A82"/>
  <c r="P82" s="1"/>
  <c r="A83"/>
  <c r="P83" s="1"/>
  <c r="A84"/>
  <c r="P84" s="1"/>
  <c r="A85"/>
  <c r="P85" s="1"/>
  <c r="A86"/>
  <c r="P86" s="1"/>
  <c r="A87"/>
  <c r="P87" s="1"/>
  <c r="A88"/>
  <c r="P88" s="1"/>
  <c r="A89"/>
  <c r="P89" s="1"/>
  <c r="A90"/>
  <c r="P90" s="1"/>
  <c r="A91"/>
  <c r="P91" s="1"/>
  <c r="A92"/>
  <c r="P92" s="1"/>
  <c r="A93"/>
  <c r="P93" s="1"/>
  <c r="A94"/>
  <c r="P94" s="1"/>
  <c r="A95"/>
  <c r="P95" s="1"/>
  <c r="A96"/>
  <c r="P96" s="1"/>
  <c r="A97"/>
  <c r="P97" s="1"/>
  <c r="A98"/>
  <c r="P98" s="1"/>
  <c r="A99"/>
  <c r="P99" s="1"/>
  <c r="A100"/>
  <c r="P100" s="1"/>
  <c r="A101"/>
  <c r="P101" s="1"/>
  <c r="A102"/>
  <c r="P102" s="1"/>
  <c r="A103"/>
  <c r="P103" s="1"/>
  <c r="A104"/>
  <c r="P104" s="1"/>
  <c r="A105"/>
  <c r="P105" s="1"/>
  <c r="A106"/>
  <c r="P106" s="1"/>
  <c r="A107"/>
  <c r="P107" s="1"/>
  <c r="A108"/>
  <c r="P108" s="1"/>
  <c r="A109"/>
  <c r="P109" s="1"/>
  <c r="A110"/>
  <c r="P110" s="1"/>
  <c r="A111"/>
  <c r="P111" s="1"/>
  <c r="A112"/>
  <c r="P112" s="1"/>
  <c r="A113"/>
  <c r="P113" s="1"/>
  <c r="A114"/>
  <c r="P114" s="1"/>
  <c r="A115"/>
  <c r="P115" s="1"/>
  <c r="A116"/>
  <c r="P116" s="1"/>
  <c r="A117"/>
  <c r="P117" s="1"/>
  <c r="A118"/>
  <c r="P118" s="1"/>
  <c r="A119"/>
  <c r="P119" s="1"/>
  <c r="A120"/>
  <c r="P120" s="1"/>
  <c r="A121"/>
  <c r="P121" s="1"/>
  <c r="A122"/>
  <c r="P122" s="1"/>
  <c r="A123"/>
  <c r="P123" s="1"/>
  <c r="A124"/>
  <c r="P124" s="1"/>
  <c r="A125"/>
  <c r="P125" s="1"/>
  <c r="A126"/>
  <c r="P126" s="1"/>
  <c r="A127"/>
  <c r="P127" s="1"/>
  <c r="A128"/>
  <c r="P128" s="1"/>
  <c r="A129"/>
  <c r="P129" s="1"/>
  <c r="A130"/>
  <c r="P130" s="1"/>
  <c r="A131"/>
  <c r="P131" s="1"/>
  <c r="A132"/>
  <c r="P132" s="1"/>
  <c r="A133"/>
  <c r="P133" s="1"/>
  <c r="A134"/>
  <c r="P134" s="1"/>
  <c r="A135"/>
  <c r="P135" s="1"/>
  <c r="A136"/>
  <c r="P136" s="1"/>
  <c r="A137"/>
  <c r="P137" s="1"/>
  <c r="A138"/>
  <c r="P138" s="1"/>
  <c r="A139"/>
  <c r="P139" s="1"/>
  <c r="A140"/>
  <c r="P140" s="1"/>
  <c r="A141"/>
  <c r="P141" s="1"/>
  <c r="A142"/>
  <c r="P142" s="1"/>
  <c r="A143"/>
  <c r="P143" s="1"/>
  <c r="A144"/>
  <c r="P144" s="1"/>
  <c r="A145"/>
  <c r="P145" s="1"/>
  <c r="A146"/>
  <c r="P146" s="1"/>
  <c r="A147"/>
  <c r="P147" s="1"/>
  <c r="A148"/>
  <c r="P148" s="1"/>
  <c r="A149"/>
  <c r="P149" s="1"/>
  <c r="A150"/>
  <c r="P150" s="1"/>
  <c r="A151"/>
  <c r="P151" s="1"/>
  <c r="A152"/>
  <c r="P152" s="1"/>
  <c r="A153"/>
  <c r="P153" s="1"/>
  <c r="A154"/>
  <c r="P154" s="1"/>
  <c r="A155"/>
  <c r="P155" s="1"/>
  <c r="A156"/>
  <c r="P156" s="1"/>
  <c r="A157"/>
  <c r="P157" s="1"/>
  <c r="A158"/>
  <c r="P158" s="1"/>
  <c r="A159"/>
  <c r="P159" s="1"/>
  <c r="A160"/>
  <c r="P160" s="1"/>
  <c r="A161"/>
  <c r="P161" s="1"/>
  <c r="A162"/>
  <c r="P162" s="1"/>
  <c r="A163"/>
  <c r="P163" s="1"/>
  <c r="A164"/>
  <c r="P164" s="1"/>
  <c r="A165"/>
  <c r="P165" s="1"/>
  <c r="A166"/>
  <c r="P166" s="1"/>
  <c r="A167"/>
  <c r="P167" s="1"/>
  <c r="A168"/>
  <c r="P168" s="1"/>
  <c r="A169"/>
  <c r="P169" s="1"/>
  <c r="A170"/>
  <c r="P170" s="1"/>
  <c r="A171"/>
  <c r="P171" s="1"/>
  <c r="A172"/>
  <c r="P172" s="1"/>
  <c r="A173"/>
  <c r="P173" s="1"/>
  <c r="A174"/>
  <c r="P174" s="1"/>
  <c r="A175"/>
  <c r="P175" s="1"/>
  <c r="A176"/>
  <c r="P176" s="1"/>
  <c r="A177"/>
  <c r="P177" s="1"/>
  <c r="A178"/>
  <c r="P178" s="1"/>
  <c r="A179"/>
  <c r="P179" s="1"/>
  <c r="A180"/>
  <c r="P180" s="1"/>
  <c r="A181"/>
  <c r="P181" s="1"/>
  <c r="A182"/>
  <c r="P182" s="1"/>
  <c r="A183"/>
  <c r="P183" s="1"/>
  <c r="A184"/>
  <c r="P184" s="1"/>
  <c r="A185"/>
  <c r="P185" s="1"/>
  <c r="A186"/>
  <c r="P186" s="1"/>
  <c r="A187"/>
  <c r="P187" s="1"/>
  <c r="A188"/>
  <c r="P188" s="1"/>
  <c r="A189"/>
  <c r="P189" s="1"/>
  <c r="A190"/>
  <c r="P190" s="1"/>
  <c r="A191"/>
  <c r="P191" s="1"/>
  <c r="A192"/>
  <c r="P192" s="1"/>
  <c r="A193"/>
  <c r="P193" s="1"/>
  <c r="A194"/>
  <c r="P194" s="1"/>
  <c r="A195"/>
  <c r="P195" s="1"/>
  <c r="A196"/>
  <c r="P196" s="1"/>
  <c r="A197"/>
  <c r="P197" s="1"/>
  <c r="A198"/>
  <c r="P198" s="1"/>
  <c r="A199"/>
  <c r="P199" s="1"/>
  <c r="A200"/>
  <c r="P200" s="1"/>
  <c r="A201"/>
  <c r="P201" s="1"/>
  <c r="A202"/>
  <c r="P202" s="1"/>
  <c r="A203"/>
  <c r="P203" s="1"/>
  <c r="A204"/>
  <c r="P204" s="1"/>
  <c r="A205"/>
  <c r="P205" s="1"/>
  <c r="A206"/>
  <c r="P206" s="1"/>
  <c r="A207"/>
  <c r="P207" s="1"/>
  <c r="A208"/>
  <c r="P208" s="1"/>
  <c r="A209"/>
  <c r="P209" s="1"/>
  <c r="A210"/>
  <c r="P210" s="1"/>
  <c r="A211"/>
  <c r="P211" s="1"/>
  <c r="A212"/>
  <c r="P212" s="1"/>
  <c r="A213"/>
  <c r="P213" s="1"/>
  <c r="A214"/>
  <c r="P214" s="1"/>
  <c r="A215"/>
  <c r="P215" s="1"/>
  <c r="A216"/>
  <c r="P216" s="1"/>
  <c r="A217"/>
  <c r="P217" s="1"/>
  <c r="A218"/>
  <c r="P218" s="1"/>
  <c r="A219"/>
  <c r="P219" s="1"/>
  <c r="A220"/>
  <c r="P220" s="1"/>
  <c r="A221"/>
  <c r="P221" s="1"/>
  <c r="A222"/>
  <c r="P222" s="1"/>
  <c r="A223"/>
  <c r="P223" s="1"/>
  <c r="A224"/>
  <c r="P224" s="1"/>
  <c r="A225"/>
  <c r="P225" s="1"/>
  <c r="A226"/>
  <c r="P226" s="1"/>
  <c r="A227"/>
  <c r="P227" s="1"/>
  <c r="A228"/>
  <c r="P228" s="1"/>
  <c r="A229"/>
  <c r="P229" s="1"/>
  <c r="A230"/>
  <c r="P230" s="1"/>
  <c r="A231"/>
  <c r="P231" s="1"/>
  <c r="A232"/>
  <c r="P232" s="1"/>
  <c r="A233"/>
  <c r="P233" s="1"/>
  <c r="A234"/>
  <c r="P234" s="1"/>
  <c r="A235"/>
  <c r="P235" s="1"/>
  <c r="A236"/>
  <c r="P236" s="1"/>
  <c r="A237"/>
  <c r="P237" s="1"/>
  <c r="A238"/>
  <c r="P238" s="1"/>
  <c r="A239"/>
  <c r="P239" s="1"/>
  <c r="A240"/>
  <c r="P240" s="1"/>
  <c r="A241"/>
  <c r="P241" s="1"/>
  <c r="A242"/>
  <c r="P242" s="1"/>
  <c r="A243"/>
  <c r="P243" s="1"/>
  <c r="A244"/>
  <c r="P244" s="1"/>
  <c r="A245"/>
  <c r="P245" s="1"/>
  <c r="A246"/>
  <c r="P246" s="1"/>
  <c r="A247"/>
  <c r="P247" s="1"/>
  <c r="A248"/>
  <c r="P248" s="1"/>
  <c r="A249"/>
  <c r="P249" s="1"/>
  <c r="A250"/>
  <c r="P250" s="1"/>
  <c r="A251"/>
  <c r="P251" s="1"/>
  <c r="A252"/>
  <c r="P252" s="1"/>
  <c r="A253"/>
  <c r="P253" s="1"/>
  <c r="A254"/>
  <c r="P254" s="1"/>
  <c r="A255"/>
  <c r="P255" s="1"/>
  <c r="A256"/>
  <c r="P256" s="1"/>
  <c r="A257"/>
  <c r="P257" s="1"/>
  <c r="A258"/>
  <c r="P258" s="1"/>
  <c r="A259"/>
  <c r="P259" s="1"/>
  <c r="A260"/>
  <c r="P260" s="1"/>
  <c r="A261"/>
  <c r="P261" s="1"/>
  <c r="A262"/>
  <c r="P262" s="1"/>
  <c r="A263"/>
  <c r="P263" s="1"/>
  <c r="A264"/>
  <c r="P264" s="1"/>
  <c r="A265"/>
  <c r="P265" s="1"/>
  <c r="A266"/>
  <c r="P266" s="1"/>
  <c r="A267"/>
  <c r="P267" s="1"/>
  <c r="A268"/>
  <c r="P268" s="1"/>
  <c r="A269"/>
  <c r="P269" s="1"/>
  <c r="A270"/>
  <c r="P270" s="1"/>
  <c r="A271"/>
  <c r="P271" s="1"/>
  <c r="A272"/>
  <c r="P272" s="1"/>
  <c r="A273"/>
  <c r="P273" s="1"/>
  <c r="A274"/>
  <c r="P274" s="1"/>
  <c r="A275"/>
  <c r="P275" s="1"/>
  <c r="A276"/>
  <c r="P276" s="1"/>
  <c r="A277"/>
  <c r="P277" s="1"/>
  <c r="A278"/>
  <c r="P278" s="1"/>
  <c r="A279"/>
  <c r="P279" s="1"/>
  <c r="A280"/>
  <c r="P280" s="1"/>
  <c r="A281"/>
  <c r="P281" s="1"/>
  <c r="A282"/>
  <c r="P282" s="1"/>
  <c r="A283"/>
  <c r="P283" s="1"/>
  <c r="A284"/>
  <c r="P284" s="1"/>
  <c r="A285"/>
  <c r="P285" s="1"/>
  <c r="A286"/>
  <c r="P286" s="1"/>
  <c r="A287"/>
  <c r="P287" s="1"/>
  <c r="A288"/>
  <c r="P288" s="1"/>
  <c r="A289"/>
  <c r="P289" s="1"/>
  <c r="A290"/>
  <c r="P290" s="1"/>
  <c r="A291"/>
  <c r="P291" s="1"/>
  <c r="A292"/>
  <c r="P292" s="1"/>
  <c r="A293"/>
  <c r="P293" s="1"/>
  <c r="A294"/>
  <c r="P294" s="1"/>
  <c r="A295"/>
  <c r="P295" s="1"/>
  <c r="A296"/>
  <c r="P296" s="1"/>
  <c r="A297"/>
  <c r="P297" s="1"/>
  <c r="A298"/>
  <c r="P298" s="1"/>
  <c r="A299"/>
  <c r="P299" s="1"/>
  <c r="A300"/>
  <c r="P300" s="1"/>
  <c r="A301"/>
  <c r="P301" s="1"/>
  <c r="A302"/>
  <c r="P302" s="1"/>
  <c r="A303"/>
  <c r="P303" s="1"/>
  <c r="A304"/>
  <c r="P304" s="1"/>
  <c r="A305"/>
  <c r="P305" s="1"/>
  <c r="A306"/>
  <c r="P306" s="1"/>
  <c r="A307"/>
  <c r="P307" s="1"/>
  <c r="A308"/>
  <c r="P308" s="1"/>
  <c r="A309"/>
  <c r="P309" s="1"/>
  <c r="A310"/>
  <c r="P310" s="1"/>
  <c r="A311"/>
  <c r="P311" s="1"/>
  <c r="A312"/>
  <c r="P312" s="1"/>
  <c r="A313"/>
  <c r="P313" s="1"/>
  <c r="A314"/>
  <c r="P314" s="1"/>
  <c r="A315"/>
  <c r="P315" s="1"/>
  <c r="A316"/>
  <c r="P316" s="1"/>
  <c r="A317"/>
  <c r="P317" s="1"/>
  <c r="A318"/>
  <c r="P318" s="1"/>
  <c r="A319"/>
  <c r="P319" s="1"/>
  <c r="A320"/>
  <c r="P320" s="1"/>
  <c r="A321"/>
  <c r="P321" s="1"/>
  <c r="A322"/>
  <c r="P322" s="1"/>
  <c r="A323"/>
  <c r="P323" s="1"/>
  <c r="A324"/>
  <c r="P324" s="1"/>
  <c r="A325"/>
  <c r="P325" s="1"/>
  <c r="A326"/>
  <c r="P326" s="1"/>
  <c r="A327"/>
  <c r="P327" s="1"/>
  <c r="A328"/>
  <c r="P328" s="1"/>
  <c r="A329"/>
  <c r="P329" s="1"/>
  <c r="A330"/>
  <c r="P330" s="1"/>
  <c r="A331"/>
  <c r="P331" s="1"/>
  <c r="A332"/>
  <c r="P332" s="1"/>
  <c r="A333"/>
  <c r="P333" s="1"/>
  <c r="A334"/>
  <c r="P334" s="1"/>
  <c r="A335"/>
  <c r="P335" s="1"/>
  <c r="A336"/>
  <c r="P336" s="1"/>
  <c r="A337"/>
  <c r="P337" s="1"/>
  <c r="A338"/>
  <c r="P338" s="1"/>
  <c r="A339"/>
  <c r="P339" s="1"/>
  <c r="A340"/>
  <c r="P340" s="1"/>
  <c r="A341"/>
  <c r="P341" s="1"/>
  <c r="A342"/>
  <c r="P342" s="1"/>
  <c r="A343"/>
  <c r="P343" s="1"/>
  <c r="A344"/>
  <c r="P344" s="1"/>
  <c r="A345"/>
  <c r="P345" s="1"/>
  <c r="A346"/>
  <c r="P346" s="1"/>
  <c r="A347"/>
  <c r="P347" s="1"/>
  <c r="A348"/>
  <c r="P348" s="1"/>
  <c r="A349"/>
  <c r="P349" s="1"/>
  <c r="A350"/>
  <c r="P350" s="1"/>
  <c r="A351"/>
  <c r="P351" s="1"/>
  <c r="A352"/>
  <c r="P352" s="1"/>
  <c r="A353"/>
  <c r="P353" s="1"/>
  <c r="A354"/>
  <c r="P354" s="1"/>
  <c r="A355"/>
  <c r="P355" s="1"/>
  <c r="A356"/>
  <c r="P356" s="1"/>
  <c r="A357"/>
  <c r="P357" s="1"/>
  <c r="A358"/>
  <c r="P358" s="1"/>
  <c r="A359"/>
  <c r="P359" s="1"/>
  <c r="A360"/>
  <c r="P360" s="1"/>
  <c r="A361"/>
  <c r="P361" s="1"/>
  <c r="A362"/>
  <c r="P362" s="1"/>
  <c r="A363"/>
  <c r="P363" s="1"/>
  <c r="A364"/>
  <c r="P364" s="1"/>
  <c r="A365"/>
  <c r="P365" s="1"/>
  <c r="A366"/>
  <c r="P366" s="1"/>
  <c r="A367"/>
  <c r="P367" s="1"/>
  <c r="A368"/>
  <c r="P368" s="1"/>
  <c r="A369"/>
  <c r="P369" s="1"/>
  <c r="A370"/>
  <c r="P370" s="1"/>
  <c r="A371"/>
  <c r="P371" s="1"/>
  <c r="A372"/>
  <c r="P372" s="1"/>
  <c r="A373"/>
  <c r="P373" s="1"/>
  <c r="A374"/>
  <c r="P374" s="1"/>
  <c r="A375"/>
  <c r="P375" s="1"/>
  <c r="A376"/>
  <c r="P376" s="1"/>
  <c r="A377"/>
  <c r="P377" s="1"/>
  <c r="A378"/>
  <c r="P378" s="1"/>
  <c r="A379"/>
  <c r="P379" s="1"/>
  <c r="A380"/>
  <c r="P380" s="1"/>
  <c r="A381"/>
  <c r="P381" s="1"/>
  <c r="A382"/>
  <c r="P382" s="1"/>
  <c r="A383"/>
  <c r="P383" s="1"/>
  <c r="A384"/>
  <c r="P384" s="1"/>
  <c r="A385"/>
  <c r="P385" s="1"/>
  <c r="A386"/>
  <c r="P386" s="1"/>
  <c r="A387"/>
  <c r="P387" s="1"/>
  <c r="A388"/>
  <c r="P388" s="1"/>
  <c r="A389"/>
  <c r="P389" s="1"/>
  <c r="A390"/>
  <c r="P390" s="1"/>
  <c r="A391"/>
  <c r="P391" s="1"/>
  <c r="A392"/>
  <c r="P392" s="1"/>
  <c r="A393"/>
  <c r="P393" s="1"/>
  <c r="A394"/>
  <c r="P394" s="1"/>
  <c r="A395"/>
  <c r="P395" s="1"/>
  <c r="A396"/>
  <c r="P396" s="1"/>
  <c r="A397"/>
  <c r="P397" s="1"/>
  <c r="A398"/>
  <c r="P398" s="1"/>
  <c r="A399"/>
  <c r="P399" s="1"/>
  <c r="A400"/>
  <c r="P400" s="1"/>
  <c r="A401"/>
  <c r="P401" s="1"/>
  <c r="A402"/>
  <c r="P402" s="1"/>
  <c r="A403"/>
  <c r="P403" s="1"/>
  <c r="A404"/>
  <c r="P404" s="1"/>
  <c r="A405"/>
  <c r="P405" s="1"/>
  <c r="A406"/>
  <c r="P406" s="1"/>
  <c r="A407"/>
  <c r="P407" s="1"/>
  <c r="A408"/>
  <c r="P408" s="1"/>
  <c r="A409"/>
  <c r="P409" s="1"/>
  <c r="A410"/>
  <c r="P410" s="1"/>
  <c r="A411"/>
  <c r="P411" s="1"/>
  <c r="A412"/>
  <c r="P412" s="1"/>
  <c r="A413"/>
  <c r="P413" s="1"/>
  <c r="A414"/>
  <c r="P414" s="1"/>
  <c r="A415"/>
  <c r="P415" s="1"/>
  <c r="A416"/>
  <c r="P416" s="1"/>
  <c r="A417"/>
  <c r="P417" s="1"/>
  <c r="A418"/>
  <c r="P418" s="1"/>
  <c r="A419"/>
  <c r="P419" s="1"/>
  <c r="A420"/>
  <c r="P420" s="1"/>
  <c r="A421"/>
  <c r="P421" s="1"/>
  <c r="A422"/>
  <c r="P422" s="1"/>
  <c r="A423"/>
  <c r="P423" s="1"/>
  <c r="A424"/>
  <c r="P424" s="1"/>
  <c r="A425"/>
  <c r="P425" s="1"/>
  <c r="A426"/>
  <c r="P426" s="1"/>
  <c r="A427"/>
  <c r="P427" s="1"/>
  <c r="A428"/>
  <c r="P428" s="1"/>
  <c r="A429"/>
  <c r="P429" s="1"/>
  <c r="A430"/>
  <c r="P430" s="1"/>
  <c r="A431"/>
  <c r="P431" s="1"/>
  <c r="A432"/>
  <c r="P432" s="1"/>
  <c r="A433"/>
  <c r="P433" s="1"/>
  <c r="A434"/>
  <c r="P434" s="1"/>
  <c r="A435"/>
  <c r="P435" s="1"/>
  <c r="A436"/>
  <c r="P436" s="1"/>
  <c r="A437"/>
  <c r="P437" s="1"/>
  <c r="A438"/>
  <c r="P438" s="1"/>
  <c r="A439"/>
  <c r="P439" s="1"/>
  <c r="A440"/>
  <c r="P440" s="1"/>
  <c r="A441"/>
  <c r="P441" s="1"/>
  <c r="A442"/>
  <c r="P442" s="1"/>
  <c r="A443"/>
  <c r="P443" s="1"/>
  <c r="A444"/>
  <c r="P444" s="1"/>
  <c r="A445"/>
  <c r="P445" s="1"/>
  <c r="A446"/>
  <c r="P446" s="1"/>
  <c r="A447"/>
  <c r="P447" s="1"/>
  <c r="A448"/>
  <c r="P448" s="1"/>
  <c r="A449"/>
  <c r="P449" s="1"/>
  <c r="A450"/>
  <c r="P450" s="1"/>
  <c r="A451"/>
  <c r="P451" s="1"/>
  <c r="A452"/>
  <c r="P452" s="1"/>
  <c r="A453"/>
  <c r="P453" s="1"/>
  <c r="A454"/>
  <c r="P454" s="1"/>
  <c r="A455"/>
  <c r="P455" s="1"/>
  <c r="A456"/>
  <c r="P456" s="1"/>
  <c r="A457"/>
  <c r="P457" s="1"/>
  <c r="A458"/>
  <c r="P458" s="1"/>
  <c r="A459"/>
  <c r="P459" s="1"/>
  <c r="A460"/>
  <c r="P460" s="1"/>
  <c r="A461"/>
  <c r="P461" s="1"/>
  <c r="A462"/>
  <c r="P462" s="1"/>
  <c r="A463"/>
  <c r="P463" s="1"/>
  <c r="A464"/>
  <c r="P464" s="1"/>
  <c r="A465"/>
  <c r="P465" s="1"/>
  <c r="A466"/>
  <c r="P466" s="1"/>
  <c r="A467"/>
  <c r="P467" s="1"/>
  <c r="A468"/>
  <c r="P468" s="1"/>
  <c r="A469"/>
  <c r="P469" s="1"/>
  <c r="A470"/>
  <c r="P470" s="1"/>
  <c r="A471"/>
  <c r="P471" s="1"/>
  <c r="A472"/>
  <c r="P472" s="1"/>
  <c r="A473"/>
  <c r="P473" s="1"/>
  <c r="A474"/>
  <c r="P474" s="1"/>
  <c r="A475"/>
  <c r="P475" s="1"/>
  <c r="A476"/>
  <c r="P476" s="1"/>
  <c r="A477"/>
  <c r="P477" s="1"/>
  <c r="A478"/>
  <c r="P478" s="1"/>
  <c r="A479"/>
  <c r="P479" s="1"/>
  <c r="A5"/>
  <c r="P5" s="1"/>
  <c r="E6" i="7"/>
  <c r="D6"/>
  <c r="E6" i="6"/>
  <c r="D6"/>
  <c r="C6" i="7"/>
  <c r="B6"/>
  <c r="C6" i="6"/>
  <c r="B6"/>
  <c r="E15" i="7"/>
  <c r="D15"/>
  <c r="C15"/>
  <c r="B15"/>
  <c r="E15" i="6"/>
  <c r="D15"/>
  <c r="C15"/>
  <c r="B15"/>
</calcChain>
</file>

<file path=xl/sharedStrings.xml><?xml version="1.0" encoding="utf-8"?>
<sst xmlns="http://schemas.openxmlformats.org/spreadsheetml/2006/main" count="7150" uniqueCount="4428">
  <si>
    <t xml:space="preserve">Полное наименование объекта транспортной инфраструктуры </t>
  </si>
  <si>
    <t>Номер по Реестру</t>
  </si>
  <si>
    <t>Дата внесения в Реестр</t>
  </si>
  <si>
    <t>Дата исключения из Реестра</t>
  </si>
  <si>
    <t>(сведения о категорированных объектах транспортной инфраструктуры)</t>
  </si>
  <si>
    <t xml:space="preserve">Дата присвоения категории </t>
  </si>
  <si>
    <t xml:space="preserve">Номер присвоенной категории </t>
  </si>
  <si>
    <t>-</t>
  </si>
  <si>
    <t>Субъект транспортной инфраструктуры/ собственник, юридический и фактический адрес, наименование, организационно-правовая форма, регистрационный номер и дата внесения в ЕГРЮЛ, адрес местонахождения</t>
  </si>
  <si>
    <t>0000024</t>
  </si>
  <si>
    <t>О</t>
  </si>
  <si>
    <t>0000054</t>
  </si>
  <si>
    <t>0000066</t>
  </si>
  <si>
    <t>0000067</t>
  </si>
  <si>
    <t>0000068</t>
  </si>
  <si>
    <t>0000069</t>
  </si>
  <si>
    <t>0000070</t>
  </si>
  <si>
    <t>Н</t>
  </si>
  <si>
    <t>0000077</t>
  </si>
  <si>
    <t>0000078</t>
  </si>
  <si>
    <t>Причал</t>
  </si>
  <si>
    <t>Категория 1</t>
  </si>
  <si>
    <t>Категория 2</t>
  </si>
  <si>
    <t>Категория 3</t>
  </si>
  <si>
    <t>Категория 4</t>
  </si>
  <si>
    <t>Категорированные объеткы транспортной инфраструктуры внутреннего водного транспорта</t>
  </si>
  <si>
    <t>итого по состоянию на 01.05. 2011</t>
  </si>
  <si>
    <t>за период 04.20111</t>
  </si>
  <si>
    <t xml:space="preserve"> </t>
  </si>
  <si>
    <t>0000154</t>
  </si>
  <si>
    <t>0000155</t>
  </si>
  <si>
    <t>0000156</t>
  </si>
  <si>
    <t>0000217</t>
  </si>
  <si>
    <t>0000221</t>
  </si>
  <si>
    <t>0000238</t>
  </si>
  <si>
    <t>0000239</t>
  </si>
  <si>
    <t>3</t>
  </si>
  <si>
    <t>2</t>
  </si>
  <si>
    <t>0000339</t>
  </si>
  <si>
    <t>0000340</t>
  </si>
  <si>
    <t>0000343</t>
  </si>
  <si>
    <t>0000347</t>
  </si>
  <si>
    <t>0000348</t>
  </si>
  <si>
    <t>0000349</t>
  </si>
  <si>
    <t>0000350</t>
  </si>
  <si>
    <t>0000351</t>
  </si>
  <si>
    <t>0000355</t>
  </si>
  <si>
    <t>0000375</t>
  </si>
  <si>
    <t>0000411</t>
  </si>
  <si>
    <t>0000412</t>
  </si>
  <si>
    <t>0000432</t>
  </si>
  <si>
    <t>0000536</t>
  </si>
  <si>
    <t>0000537</t>
  </si>
  <si>
    <t>0000538</t>
  </si>
  <si>
    <t>0000539</t>
  </si>
  <si>
    <t>0000540</t>
  </si>
  <si>
    <t>0000712</t>
  </si>
  <si>
    <t>0000713</t>
  </si>
  <si>
    <t>0000717</t>
  </si>
  <si>
    <t>0000718</t>
  </si>
  <si>
    <t>0000729</t>
  </si>
  <si>
    <t>0000868</t>
  </si>
  <si>
    <t>0000893</t>
  </si>
  <si>
    <t>0000894</t>
  </si>
  <si>
    <t>Универсальный перегрузочный комплекс</t>
  </si>
  <si>
    <t>0001001</t>
  </si>
  <si>
    <t>0001069</t>
  </si>
  <si>
    <t>0001072</t>
  </si>
  <si>
    <t>0001131</t>
  </si>
  <si>
    <t>0001133</t>
  </si>
  <si>
    <t>0001134</t>
  </si>
  <si>
    <t>0001137</t>
  </si>
  <si>
    <t>0001138</t>
  </si>
  <si>
    <t>0001139</t>
  </si>
  <si>
    <t>0001140</t>
  </si>
  <si>
    <t>0001141</t>
  </si>
  <si>
    <t>0001142</t>
  </si>
  <si>
    <t>0001143</t>
  </si>
  <si>
    <t>0001144</t>
  </si>
  <si>
    <t>0001148</t>
  </si>
  <si>
    <t>0001154</t>
  </si>
  <si>
    <t>0001157</t>
  </si>
  <si>
    <t>0001159</t>
  </si>
  <si>
    <t>0001160</t>
  </si>
  <si>
    <t>0001169</t>
  </si>
  <si>
    <t>0001170</t>
  </si>
  <si>
    <t>0001177</t>
  </si>
  <si>
    <t>0001187</t>
  </si>
  <si>
    <t>0001188</t>
  </si>
  <si>
    <t>0001190</t>
  </si>
  <si>
    <t>0001195</t>
  </si>
  <si>
    <t>0001203</t>
  </si>
  <si>
    <t>0001205</t>
  </si>
  <si>
    <t>0001206</t>
  </si>
  <si>
    <t>0001207</t>
  </si>
  <si>
    <t>0001208</t>
  </si>
  <si>
    <t>0001209</t>
  </si>
  <si>
    <t>0001210</t>
  </si>
  <si>
    <t>0001211</t>
  </si>
  <si>
    <t>0001212</t>
  </si>
  <si>
    <t>0001213</t>
  </si>
  <si>
    <t>0001215</t>
  </si>
  <si>
    <t>0001216</t>
  </si>
  <si>
    <t>0001217</t>
  </si>
  <si>
    <t>0001218</t>
  </si>
  <si>
    <t>0001219</t>
  </si>
  <si>
    <t>0001235</t>
  </si>
  <si>
    <t>0001237</t>
  </si>
  <si>
    <t>0001239</t>
  </si>
  <si>
    <t>0001240</t>
  </si>
  <si>
    <t>0001242</t>
  </si>
  <si>
    <t>0001243</t>
  </si>
  <si>
    <t>0001244</t>
  </si>
  <si>
    <t>0001252</t>
  </si>
  <si>
    <t>0001253</t>
  </si>
  <si>
    <t>0001255</t>
  </si>
  <si>
    <t>0001256</t>
  </si>
  <si>
    <t>0001257</t>
  </si>
  <si>
    <t>0001260</t>
  </si>
  <si>
    <t>0001261</t>
  </si>
  <si>
    <t>0001262</t>
  </si>
  <si>
    <t>0001277</t>
  </si>
  <si>
    <t>0001278</t>
  </si>
  <si>
    <t>0001279</t>
  </si>
  <si>
    <t>0001280</t>
  </si>
  <si>
    <t>0001281</t>
  </si>
  <si>
    <t>0001282</t>
  </si>
  <si>
    <t>0001287</t>
  </si>
  <si>
    <t>0001289</t>
  </si>
  <si>
    <t>0001294</t>
  </si>
  <si>
    <t>0001295</t>
  </si>
  <si>
    <t>0001296</t>
  </si>
  <si>
    <t>0001307</t>
  </si>
  <si>
    <t>0001309</t>
  </si>
  <si>
    <t>0001310</t>
  </si>
  <si>
    <t>0001316</t>
  </si>
  <si>
    <t>0001317</t>
  </si>
  <si>
    <t>0001320</t>
  </si>
  <si>
    <t>0001322</t>
  </si>
  <si>
    <t>0001323</t>
  </si>
  <si>
    <t>0001340</t>
  </si>
  <si>
    <t>0001356</t>
  </si>
  <si>
    <t>0001359</t>
  </si>
  <si>
    <t>0001360</t>
  </si>
  <si>
    <t>0001361</t>
  </si>
  <si>
    <t>0001363</t>
  </si>
  <si>
    <t>0001375</t>
  </si>
  <si>
    <t>0001378</t>
  </si>
  <si>
    <t>0001379</t>
  </si>
  <si>
    <t>0001380</t>
  </si>
  <si>
    <t>0001381</t>
  </si>
  <si>
    <t>0001389</t>
  </si>
  <si>
    <t>0001390</t>
  </si>
  <si>
    <t>0001391</t>
  </si>
  <si>
    <t>0001407</t>
  </si>
  <si>
    <t>0001408</t>
  </si>
  <si>
    <t>0001410</t>
  </si>
  <si>
    <t>0001411</t>
  </si>
  <si>
    <t>0001414</t>
  </si>
  <si>
    <t>0001420</t>
  </si>
  <si>
    <t>0001423</t>
  </si>
  <si>
    <t>0001424</t>
  </si>
  <si>
    <t>0001425</t>
  </si>
  <si>
    <t>0001426</t>
  </si>
  <si>
    <t>0001429</t>
  </si>
  <si>
    <t>0001434</t>
  </si>
  <si>
    <t>0001435</t>
  </si>
  <si>
    <t>0001436</t>
  </si>
  <si>
    <t>0001437</t>
  </si>
  <si>
    <t>0001444</t>
  </si>
  <si>
    <t>0001453</t>
  </si>
  <si>
    <t>0001457</t>
  </si>
  <si>
    <t>0001459</t>
  </si>
  <si>
    <t>0001460</t>
  </si>
  <si>
    <t>0001461</t>
  </si>
  <si>
    <t>0001462</t>
  </si>
  <si>
    <t>0001463</t>
  </si>
  <si>
    <t>0001464</t>
  </si>
  <si>
    <t>0001473</t>
  </si>
  <si>
    <t>0001474</t>
  </si>
  <si>
    <t>0001477</t>
  </si>
  <si>
    <t>0001483</t>
  </si>
  <si>
    <t>0001490</t>
  </si>
  <si>
    <t>0001491</t>
  </si>
  <si>
    <t>0001492</t>
  </si>
  <si>
    <t>0001493</t>
  </si>
  <si>
    <t>0001494</t>
  </si>
  <si>
    <t>0001495</t>
  </si>
  <si>
    <t>0001496</t>
  </si>
  <si>
    <t>0001497</t>
  </si>
  <si>
    <t>0001498</t>
  </si>
  <si>
    <t>0001499</t>
  </si>
  <si>
    <t>0001500</t>
  </si>
  <si>
    <t>0001502</t>
  </si>
  <si>
    <t>0001508</t>
  </si>
  <si>
    <t>0001510</t>
  </si>
  <si>
    <t>0001511</t>
  </si>
  <si>
    <t>0001513</t>
  </si>
  <si>
    <t>0001526</t>
  </si>
  <si>
    <t>0001530</t>
  </si>
  <si>
    <t>0001541</t>
  </si>
  <si>
    <t>0001542</t>
  </si>
  <si>
    <t>0001545</t>
  </si>
  <si>
    <t>0001546</t>
  </si>
  <si>
    <t>0001548</t>
  </si>
  <si>
    <t>0001549</t>
  </si>
  <si>
    <t>0001550</t>
  </si>
  <si>
    <t>0001551</t>
  </si>
  <si>
    <t>0001552</t>
  </si>
  <si>
    <t>0001553</t>
  </si>
  <si>
    <t>0001554</t>
  </si>
  <si>
    <t>0001555</t>
  </si>
  <si>
    <t>0001556</t>
  </si>
  <si>
    <t>0001557</t>
  </si>
  <si>
    <t>0001558</t>
  </si>
  <si>
    <t>0001559</t>
  </si>
  <si>
    <t>0001561</t>
  </si>
  <si>
    <t>0001562</t>
  </si>
  <si>
    <t>0001563</t>
  </si>
  <si>
    <t>0001564</t>
  </si>
  <si>
    <t>0001565</t>
  </si>
  <si>
    <t>0001566</t>
  </si>
  <si>
    <t>0001567</t>
  </si>
  <si>
    <t>0001568</t>
  </si>
  <si>
    <t>0001569</t>
  </si>
  <si>
    <t>0001570</t>
  </si>
  <si>
    <t>0001571</t>
  </si>
  <si>
    <t>0001572</t>
  </si>
  <si>
    <t>0001573</t>
  </si>
  <si>
    <t>0001574</t>
  </si>
  <si>
    <t>0001575</t>
  </si>
  <si>
    <t>0001576</t>
  </si>
  <si>
    <t>0001577</t>
  </si>
  <si>
    <t>0001578</t>
  </si>
  <si>
    <t>0001579</t>
  </si>
  <si>
    <t>0001580</t>
  </si>
  <si>
    <t>0001581</t>
  </si>
  <si>
    <t>0001582</t>
  </si>
  <si>
    <t>0001583</t>
  </si>
  <si>
    <t>0001584</t>
  </si>
  <si>
    <t>0001585</t>
  </si>
  <si>
    <t>0001587</t>
  </si>
  <si>
    <t>0001588</t>
  </si>
  <si>
    <t>0001589</t>
  </si>
  <si>
    <t>0001590</t>
  </si>
  <si>
    <t>0001596</t>
  </si>
  <si>
    <t>0001597</t>
  </si>
  <si>
    <t>0001598</t>
  </si>
  <si>
    <t>0001599</t>
  </si>
  <si>
    <t>0001600</t>
  </si>
  <si>
    <t>0001601</t>
  </si>
  <si>
    <t>0001602</t>
  </si>
  <si>
    <t>0001603</t>
  </si>
  <si>
    <t>0001604</t>
  </si>
  <si>
    <t>0001605</t>
  </si>
  <si>
    <t>0001606</t>
  </si>
  <si>
    <t>0001607</t>
  </si>
  <si>
    <t>0001609</t>
  </si>
  <si>
    <t>0001610</t>
  </si>
  <si>
    <t>0001611</t>
  </si>
  <si>
    <t>0001613</t>
  </si>
  <si>
    <t>0001614</t>
  </si>
  <si>
    <t>0001621</t>
  </si>
  <si>
    <t>0001628</t>
  </si>
  <si>
    <t>0001630</t>
  </si>
  <si>
    <t>0001631</t>
  </si>
  <si>
    <t>0001633</t>
  </si>
  <si>
    <t>0001635</t>
  </si>
  <si>
    <t>0001637</t>
  </si>
  <si>
    <t>0001638</t>
  </si>
  <si>
    <t>0001639</t>
  </si>
  <si>
    <t>0001640</t>
  </si>
  <si>
    <t>0001641</t>
  </si>
  <si>
    <t>0001642</t>
  </si>
  <si>
    <t>0001643</t>
  </si>
  <si>
    <t>0001644</t>
  </si>
  <si>
    <t>0001645</t>
  </si>
  <si>
    <t>0001646</t>
  </si>
  <si>
    <t>0001647</t>
  </si>
  <si>
    <t>0001648</t>
  </si>
  <si>
    <t>0001649</t>
  </si>
  <si>
    <t>0001650</t>
  </si>
  <si>
    <t>0001651</t>
  </si>
  <si>
    <t>0001652</t>
  </si>
  <si>
    <t>0001653</t>
  </si>
  <si>
    <t>0001654</t>
  </si>
  <si>
    <t>0001655</t>
  </si>
  <si>
    <t>0001656</t>
  </si>
  <si>
    <t>0001657</t>
  </si>
  <si>
    <t>0001658</t>
  </si>
  <si>
    <t>0001659</t>
  </si>
  <si>
    <t>0001660</t>
  </si>
  <si>
    <t>0001661</t>
  </si>
  <si>
    <t>0001662</t>
  </si>
  <si>
    <t>0001663</t>
  </si>
  <si>
    <t>0001664</t>
  </si>
  <si>
    <t>0001665</t>
  </si>
  <si>
    <t>0001666</t>
  </si>
  <si>
    <t>0001667</t>
  </si>
  <si>
    <t>0001668</t>
  </si>
  <si>
    <t>0001669</t>
  </si>
  <si>
    <t>0001670</t>
  </si>
  <si>
    <t>0001671</t>
  </si>
  <si>
    <t>0001672</t>
  </si>
  <si>
    <t>0001673</t>
  </si>
  <si>
    <t>0001674</t>
  </si>
  <si>
    <t>0001675</t>
  </si>
  <si>
    <t>0001676</t>
  </si>
  <si>
    <t>0001677</t>
  </si>
  <si>
    <t>0001678</t>
  </si>
  <si>
    <t>0001679</t>
  </si>
  <si>
    <t>0001680</t>
  </si>
  <si>
    <t>0001681</t>
  </si>
  <si>
    <t>0001682</t>
  </si>
  <si>
    <t>0001683</t>
  </si>
  <si>
    <t>0001684</t>
  </si>
  <si>
    <t>0001685</t>
  </si>
  <si>
    <t>0001686</t>
  </si>
  <si>
    <t>0001687</t>
  </si>
  <si>
    <t>0001688</t>
  </si>
  <si>
    <t>0001689</t>
  </si>
  <si>
    <t>0001690</t>
  </si>
  <si>
    <t>0001691</t>
  </si>
  <si>
    <t>0001692</t>
  </si>
  <si>
    <t>0001693</t>
  </si>
  <si>
    <t>0001694</t>
  </si>
  <si>
    <t>0001695</t>
  </si>
  <si>
    <t>0001696</t>
  </si>
  <si>
    <t>0001697</t>
  </si>
  <si>
    <t>0001698</t>
  </si>
  <si>
    <t>0001699</t>
  </si>
  <si>
    <t>0001700</t>
  </si>
  <si>
    <t>0001701</t>
  </si>
  <si>
    <t>0001702</t>
  </si>
  <si>
    <t>0001703</t>
  </si>
  <si>
    <t>0001704</t>
  </si>
  <si>
    <t>0001705</t>
  </si>
  <si>
    <t>0001706</t>
  </si>
  <si>
    <t>0001707</t>
  </si>
  <si>
    <t>0001708</t>
  </si>
  <si>
    <t>0001709</t>
  </si>
  <si>
    <t>0001710</t>
  </si>
  <si>
    <t>0001711</t>
  </si>
  <si>
    <t>0001712</t>
  </si>
  <si>
    <t>0001713</t>
  </si>
  <si>
    <t>0001714</t>
  </si>
  <si>
    <t>0001715</t>
  </si>
  <si>
    <t>0001716</t>
  </si>
  <si>
    <t>0001717</t>
  </si>
  <si>
    <t>0001718</t>
  </si>
  <si>
    <t>0001719</t>
  </si>
  <si>
    <t>0001721</t>
  </si>
  <si>
    <t>0001722</t>
  </si>
  <si>
    <t>0001723</t>
  </si>
  <si>
    <t>0001724</t>
  </si>
  <si>
    <t>0001725</t>
  </si>
  <si>
    <t>0001726</t>
  </si>
  <si>
    <t>0001727</t>
  </si>
  <si>
    <t>0001728</t>
  </si>
  <si>
    <t>0001729</t>
  </si>
  <si>
    <t>0001730</t>
  </si>
  <si>
    <t>0001731</t>
  </si>
  <si>
    <t>0001732</t>
  </si>
  <si>
    <t>0001733</t>
  </si>
  <si>
    <t>0001734</t>
  </si>
  <si>
    <t>0001735</t>
  </si>
  <si>
    <t>0001737</t>
  </si>
  <si>
    <t>0001738</t>
  </si>
  <si>
    <t>0001739</t>
  </si>
  <si>
    <t>0001740</t>
  </si>
  <si>
    <t>0001741</t>
  </si>
  <si>
    <t>0001742</t>
  </si>
  <si>
    <t>0001743</t>
  </si>
  <si>
    <t>0001744</t>
  </si>
  <si>
    <t>0001745</t>
  </si>
  <si>
    <t>0001746</t>
  </si>
  <si>
    <t>0001747</t>
  </si>
  <si>
    <t>0001748</t>
  </si>
  <si>
    <t>0001749</t>
  </si>
  <si>
    <t>0001750</t>
  </si>
  <si>
    <t>0001751</t>
  </si>
  <si>
    <t>0001752</t>
  </si>
  <si>
    <t>0001753</t>
  </si>
  <si>
    <t>0001754</t>
  </si>
  <si>
    <t>0001755</t>
  </si>
  <si>
    <t>0001756</t>
  </si>
  <si>
    <t>0001757</t>
  </si>
  <si>
    <t>0001758</t>
  </si>
  <si>
    <t>0001764</t>
  </si>
  <si>
    <t>0001765</t>
  </si>
  <si>
    <t>0001766</t>
  </si>
  <si>
    <t>0001767</t>
  </si>
  <si>
    <t>0001768</t>
  </si>
  <si>
    <t>0001778</t>
  </si>
  <si>
    <t>0001779</t>
  </si>
  <si>
    <t>0001780</t>
  </si>
  <si>
    <t>0001782</t>
  </si>
  <si>
    <t>0001783</t>
  </si>
  <si>
    <t>0001784</t>
  </si>
  <si>
    <t>0001785</t>
  </si>
  <si>
    <t>0001786</t>
  </si>
  <si>
    <t>0001787</t>
  </si>
  <si>
    <t>0001788</t>
  </si>
  <si>
    <t>0001792</t>
  </si>
  <si>
    <t>0001793</t>
  </si>
  <si>
    <t>0001794</t>
  </si>
  <si>
    <t>0001795</t>
  </si>
  <si>
    <t>0001796</t>
  </si>
  <si>
    <t>0001797</t>
  </si>
  <si>
    <t>0001808</t>
  </si>
  <si>
    <t>0001809</t>
  </si>
  <si>
    <t>0001810</t>
  </si>
  <si>
    <t>0001811</t>
  </si>
  <si>
    <t>0001812</t>
  </si>
  <si>
    <t>0001813</t>
  </si>
  <si>
    <t>0001814</t>
  </si>
  <si>
    <t>0001815</t>
  </si>
  <si>
    <t>0001816</t>
  </si>
  <si>
    <t>0001817</t>
  </si>
  <si>
    <t>0001818</t>
  </si>
  <si>
    <t>0001819</t>
  </si>
  <si>
    <t>0001820</t>
  </si>
  <si>
    <t>0001821</t>
  </si>
  <si>
    <t>0001822</t>
  </si>
  <si>
    <t>0001824</t>
  </si>
  <si>
    <t>0001825</t>
  </si>
  <si>
    <t>0001826</t>
  </si>
  <si>
    <t>0001827</t>
  </si>
  <si>
    <t>0001828</t>
  </si>
  <si>
    <t>0001829</t>
  </si>
  <si>
    <t>0001830</t>
  </si>
  <si>
    <t>0001831</t>
  </si>
  <si>
    <t>0001832</t>
  </si>
  <si>
    <t>0001833</t>
  </si>
  <si>
    <t>0001834</t>
  </si>
  <si>
    <t>0001839</t>
  </si>
  <si>
    <t>0001841</t>
  </si>
  <si>
    <t>0001842</t>
  </si>
  <si>
    <t>0001843</t>
  </si>
  <si>
    <t>0001844</t>
  </si>
  <si>
    <t>0001845</t>
  </si>
  <si>
    <t>0001846</t>
  </si>
  <si>
    <t>0001851</t>
  </si>
  <si>
    <t>0001852</t>
  </si>
  <si>
    <t>0001853</t>
  </si>
  <si>
    <t>0001854</t>
  </si>
  <si>
    <t>0001855</t>
  </si>
  <si>
    <t>0001856</t>
  </si>
  <si>
    <t>0001857</t>
  </si>
  <si>
    <t>0001858</t>
  </si>
  <si>
    <t>0001859</t>
  </si>
  <si>
    <t>0001860</t>
  </si>
  <si>
    <t>0001861</t>
  </si>
  <si>
    <t>0001862</t>
  </si>
  <si>
    <t>0001863</t>
  </si>
  <si>
    <t>0001864</t>
  </si>
  <si>
    <t>0001865</t>
  </si>
  <si>
    <t>0001866</t>
  </si>
  <si>
    <t>0001867</t>
  </si>
  <si>
    <t>0001868</t>
  </si>
  <si>
    <t>0001869</t>
  </si>
  <si>
    <t>0001870</t>
  </si>
  <si>
    <t>0001871</t>
  </si>
  <si>
    <t>0001872</t>
  </si>
  <si>
    <t>0001875</t>
  </si>
  <si>
    <t>0001876</t>
  </si>
  <si>
    <t>0001877</t>
  </si>
  <si>
    <t>0001878</t>
  </si>
  <si>
    <t>0001879</t>
  </si>
  <si>
    <t>0001880</t>
  </si>
  <si>
    <t>0001881</t>
  </si>
  <si>
    <t>0001882</t>
  </si>
  <si>
    <t>0001883</t>
  </si>
  <si>
    <t>0001884</t>
  </si>
  <si>
    <t>0001885</t>
  </si>
  <si>
    <t>0001886</t>
  </si>
  <si>
    <t>0001887</t>
  </si>
  <si>
    <t>0001888</t>
  </si>
  <si>
    <t>0001889</t>
  </si>
  <si>
    <t>0001890</t>
  </si>
  <si>
    <t>0001891</t>
  </si>
  <si>
    <t>0001892</t>
  </si>
  <si>
    <t>0001893</t>
  </si>
  <si>
    <t>0001894</t>
  </si>
  <si>
    <t>0001895</t>
  </si>
  <si>
    <t>0001896</t>
  </si>
  <si>
    <t>0001897</t>
  </si>
  <si>
    <t>0001900</t>
  </si>
  <si>
    <t>0001901</t>
  </si>
  <si>
    <t>0001902</t>
  </si>
  <si>
    <t>0001903</t>
  </si>
  <si>
    <t>0001904</t>
  </si>
  <si>
    <t>0001905</t>
  </si>
  <si>
    <t>0001906</t>
  </si>
  <si>
    <t>0001907</t>
  </si>
  <si>
    <t>0001908</t>
  </si>
  <si>
    <t>0001909</t>
  </si>
  <si>
    <t>0001910</t>
  </si>
  <si>
    <t>СГ-28/8423</t>
  </si>
  <si>
    <t>Р</t>
  </si>
  <si>
    <t>Порт Кимры</t>
  </si>
  <si>
    <t>Склад материалов</t>
  </si>
  <si>
    <t>Административно-бытовой комплекс</t>
  </si>
  <si>
    <t>Гидротехнические сооружение «Пассажирские причалы»</t>
  </si>
  <si>
    <t>АД-28/9425</t>
  </si>
  <si>
    <t>Административно бытовой комплекс</t>
  </si>
  <si>
    <t>Гидротехнические сооружения Пассажирские причалы</t>
  </si>
  <si>
    <t>Грузовой терминал</t>
  </si>
  <si>
    <t>СГ-28/8506</t>
  </si>
  <si>
    <t>Павловский судостроительно-судоремонтный завод</t>
  </si>
  <si>
    <t>СГ-28/8514</t>
  </si>
  <si>
    <t>АД-28/7657</t>
  </si>
  <si>
    <t>Склад штучных грузов</t>
  </si>
  <si>
    <t>АД-28/7529</t>
  </si>
  <si>
    <t>Тобольский речной порт</t>
  </si>
  <si>
    <t>АД-28/7534</t>
  </si>
  <si>
    <t>Порт Серпухов</t>
  </si>
  <si>
    <t>Административное здание</t>
  </si>
  <si>
    <t>АД-28/6726</t>
  </si>
  <si>
    <t>Пассажирский порт "Амурассо"</t>
  </si>
  <si>
    <t>АД-29/7666</t>
  </si>
  <si>
    <t>АД-28/7818</t>
  </si>
  <si>
    <t>Газопромысловое управление</t>
  </si>
  <si>
    <t>Судоходный шлюз Краснодарского водохранилища</t>
  </si>
  <si>
    <t>СГ-28/8406</t>
  </si>
  <si>
    <t>Проходная</t>
  </si>
  <si>
    <t>Здание бывшей котельной</t>
  </si>
  <si>
    <t>РММ 2</t>
  </si>
  <si>
    <t>РММ</t>
  </si>
  <si>
    <t>Обуховский грузовой терминал</t>
  </si>
  <si>
    <t>Производственная база</t>
  </si>
  <si>
    <t>Нежилое помещение № 8</t>
  </si>
  <si>
    <t>Грузовой район</t>
  </si>
  <si>
    <t>СГ-28/4150</t>
  </si>
  <si>
    <t>Хозяйственно-технический участок №5</t>
  </si>
  <si>
    <t>АД-28/9927</t>
  </si>
  <si>
    <t>Терминальный комплекс</t>
  </si>
  <si>
    <t>СГ-28/4131</t>
  </si>
  <si>
    <t>Набережная пассажирского вокзала</t>
  </si>
  <si>
    <t>производственная база</t>
  </si>
  <si>
    <t>СГ-28/4136</t>
  </si>
  <si>
    <t>Перегрузочный комплекс</t>
  </si>
  <si>
    <t>Причальная стенка Цементной базы</t>
  </si>
  <si>
    <t>Причальная стенка Южного порта</t>
  </si>
  <si>
    <t>СГ-28/4113</t>
  </si>
  <si>
    <t xml:space="preserve">Причал пассажирский Федерального государственного бюджетного учреждения культуры </t>
  </si>
  <si>
    <t xml:space="preserve">Нефтяной терминал </t>
  </si>
  <si>
    <t>СГ-28/3647</t>
  </si>
  <si>
    <t>причальная стенка протяжённостью 108.9м</t>
  </si>
  <si>
    <t>СГ-28/2742</t>
  </si>
  <si>
    <t>Причал для приёма нефтепродуктов, г. Дудинка</t>
  </si>
  <si>
    <t>Грузопассажирский причал "Монастырский"</t>
  </si>
  <si>
    <t>Здание РММ-2</t>
  </si>
  <si>
    <t>Здание столярного цеха</t>
  </si>
  <si>
    <t>Здание РММ-1</t>
  </si>
  <si>
    <t>Диспетчерская</t>
  </si>
  <si>
    <t>Административный корпус</t>
  </si>
  <si>
    <t>"Печорский речной порт"</t>
  </si>
  <si>
    <t>Чистопольский судостроительный-судоремонтный завод</t>
  </si>
  <si>
    <t>АД-28/1543</t>
  </si>
  <si>
    <t>Нефтяной терминал ЗАО "Арктикнефть"</t>
  </si>
  <si>
    <t>"Омский речной порт" РФ, г. Омск, 644015, ул. Хлебная, 1</t>
  </si>
  <si>
    <t>"Омский речной порт" РФ, г. Омск, 644121, ул. 9-я Ленинская, 55</t>
  </si>
  <si>
    <t>Трехозерный Ремонтно-механический участок</t>
  </si>
  <si>
    <t>"Речной порт"</t>
  </si>
  <si>
    <t>Новгородский порт</t>
  </si>
  <si>
    <t>АД-28/12830</t>
  </si>
  <si>
    <t>Здание склада порта</t>
  </si>
  <si>
    <t>Камский Терминал, г. Пермь, левый берег реки Камы</t>
  </si>
  <si>
    <t>АД-29/12864</t>
  </si>
  <si>
    <t>"Сергинский речной порт"</t>
  </si>
  <si>
    <t>СГ-28/10283</t>
  </si>
  <si>
    <t>участок причала №2, участок №2 , С-С расположенный на территории ОАО "Кировский завод, река Емельяновка"</t>
  </si>
  <si>
    <t>Речной порт "Якутск"</t>
  </si>
  <si>
    <t>Административное здание ФБУ "Волжское ГБУ"</t>
  </si>
  <si>
    <t>СГ-22/10242</t>
  </si>
  <si>
    <t>Речной грузовой причал, Грузовой район № 2</t>
  </si>
  <si>
    <t>"Ковжская плотина"</t>
  </si>
  <si>
    <t>Переправа "Волоков мост"</t>
  </si>
  <si>
    <t>Переправа "Анненский мост", Вытегорский район, сельсовет Анненский</t>
  </si>
  <si>
    <t>Причал спецгрузов;</t>
  </si>
  <si>
    <t>Северный порт</t>
  </si>
  <si>
    <t xml:space="preserve"> Приемная радиостанция</t>
  </si>
  <si>
    <t>Центральный грузовой район</t>
  </si>
  <si>
    <t>Пассажирское районное управление</t>
  </si>
  <si>
    <t>Достроечный причал</t>
  </si>
  <si>
    <t>Aдминистративное здание ФГУП "Канал имени Москвы"</t>
  </si>
  <si>
    <t>Приёмная радиостанция</t>
  </si>
  <si>
    <t>Радиобюро</t>
  </si>
  <si>
    <t>Набережная пассажирских причалов</t>
  </si>
  <si>
    <t xml:space="preserve">СК-29/7272 22.07.2011 </t>
  </si>
  <si>
    <t>Портовое средство   "Лесной причал"  ОАО"Лесозавод-2"</t>
  </si>
  <si>
    <t>Причальные бычки Угольного района</t>
  </si>
  <si>
    <t>Спецпричал</t>
  </si>
  <si>
    <t>Отстойно-ремонтный пункт</t>
  </si>
  <si>
    <t>Перевалочный грузовой район</t>
  </si>
  <si>
    <t>Причальное сооружение  № 2</t>
  </si>
  <si>
    <t>Грузовой причал "Балаковский порт"</t>
  </si>
  <si>
    <t>СГ-28/8238</t>
  </si>
  <si>
    <t>"Торговый порт "Покровка"</t>
  </si>
  <si>
    <t>АД-28/5996 от    20.06.2011</t>
  </si>
  <si>
    <t>Пассажирский причал ООО "КОНТ"</t>
  </si>
  <si>
    <t>Благовещенская ремонтная база флота</t>
  </si>
  <si>
    <t xml:space="preserve">Административное здание                 </t>
  </si>
  <si>
    <t>Чистопольский речной порт</t>
  </si>
  <si>
    <t>Казанский пассажирский порт</t>
  </si>
  <si>
    <t>АД -28/5949 от  20.06.2011</t>
  </si>
  <si>
    <t>Причал ОАО "Чистопольнефтепродукт"</t>
  </si>
  <si>
    <t>Николаевская ремонтная база флота</t>
  </si>
  <si>
    <t>Нефтеналивная свайная причальная эстакада, проект ПКК АО "Гидроспецстрой" 9016-3800-Г</t>
  </si>
  <si>
    <t>Причальное сооружение ЗАО "Васильевская нефтебаза"</t>
  </si>
  <si>
    <t xml:space="preserve">Красноярский судоподъемник    </t>
  </si>
  <si>
    <t xml:space="preserve"> Новосибирский судоходный шлюз</t>
  </si>
  <si>
    <t xml:space="preserve">Судоходный шлюз Верхне-Свирского Гидроузла </t>
  </si>
  <si>
    <t>Причалы северного речного вокзала</t>
  </si>
  <si>
    <t xml:space="preserve"> Березейская плотина</t>
  </si>
  <si>
    <t xml:space="preserve"> Кемецкая плотина</t>
  </si>
  <si>
    <t>Основания для исключения из Реестра</t>
  </si>
  <si>
    <t>Номер присвоенной категории</t>
  </si>
  <si>
    <t>внутреннего водного транспорта</t>
  </si>
  <si>
    <t>Дебаркадер «ПП-25-16»</t>
  </si>
  <si>
    <t>Дебаркадер «ДМ-25-5»</t>
  </si>
  <si>
    <t>Дебаркадер «ДМ-25-1»</t>
  </si>
  <si>
    <t>«Дебаркадер 4/45-4»</t>
  </si>
  <si>
    <t>«Дебаркадер 5/45-5»</t>
  </si>
  <si>
    <t>«Дебаркадер 1/45-1»</t>
  </si>
  <si>
    <t>«Дебаркадер 2/45-2»</t>
  </si>
  <si>
    <t>«Дебаркадер 6/45-6»</t>
  </si>
  <si>
    <t>«Дебаркадер 11/45-11»</t>
  </si>
  <si>
    <t>«Дебаркадер-1-85-1»</t>
  </si>
  <si>
    <t>«Дебаркадер «ПП-77-1»</t>
  </si>
  <si>
    <t>ИНТУРИСТ-1 (проект 81109, регистровый номер 230276)</t>
  </si>
  <si>
    <t>Дебаркадер "ЖД-935" проект ЦПТКБ МРФ №133/399М</t>
  </si>
  <si>
    <t>АД-29/6559</t>
  </si>
  <si>
    <t>«Понтон-49» (идентификационный номер В-06-1708)</t>
  </si>
  <si>
    <t>«Понтон-869» (идентификационный номер В-06-1703)</t>
  </si>
  <si>
    <t xml:space="preserve">«Дебаркадер-634» (идентификационный номер В-06-1689) </t>
  </si>
  <si>
    <t>«Дебаркадер-665» (идентификационный номер В-06-1688)</t>
  </si>
  <si>
    <t>«Понтон-930» (идентификационный номер В-06-1707)</t>
  </si>
  <si>
    <t>«Дебаркадер- 480» (идентификационный номер В-06-1690)</t>
  </si>
  <si>
    <t>«Дебаркадер-139» (идентификационный номер В-06-1696)</t>
  </si>
  <si>
    <t>«Понтон-381» (идентификационный номер В-06-1702)</t>
  </si>
  <si>
    <t>«Дебаркадер-243» (идентификационный номер В-06-1693)</t>
  </si>
  <si>
    <t>«Понтон-859» (идентификационный номер В-06-1705)</t>
  </si>
  <si>
    <t>«Понтон-565» (идентификационный номер В-06-1723</t>
  </si>
  <si>
    <t>«Понтон-920» (идентификационный номер В-06-1711)</t>
  </si>
  <si>
    <t>«Понтон-384» (идентификационный номер В-06-1699)</t>
  </si>
  <si>
    <t>«Понтон-387» (идентификационный номер В-061701)</t>
  </si>
  <si>
    <t>«Понтон-388» (идентификационный номер В-06-1700)</t>
  </si>
  <si>
    <t>«Дебаркадер-311» (идентификационный номер В-06-1697)</t>
  </si>
  <si>
    <t>СГ-28/8940</t>
  </si>
  <si>
    <t>Дебаркадер-365, проект 47Б</t>
  </si>
  <si>
    <t>Понтон-816, проект 123</t>
  </si>
  <si>
    <t>СГ-27/7955   СГ-27/10342</t>
  </si>
  <si>
    <t>АД-28/12870 АД-28/9590</t>
  </si>
  <si>
    <t>АД -27/1995
 СГ-27/10342</t>
  </si>
  <si>
    <t>СГ-28/2768 АД-28/8074</t>
  </si>
  <si>
    <t>АД-29/1812 АД-289/8072</t>
  </si>
  <si>
    <t xml:space="preserve">АД-29/1813 </t>
  </si>
  <si>
    <t>СГ-27/10288 АД-27/9596</t>
  </si>
  <si>
    <t>СГ-28/8249 СГ-28/8402</t>
  </si>
  <si>
    <t>АД-28/1803 СГ-28/8508</t>
  </si>
  <si>
    <t>СГ-28/10284 СГ-28/8723</t>
  </si>
  <si>
    <t>СГ-28/8406 СГ-28/8937</t>
  </si>
  <si>
    <t>СГ-28/3768 СГ-28/8947</t>
  </si>
  <si>
    <t>АД-28/1796 СГ-28/8948</t>
  </si>
  <si>
    <t>АД-29/1513 СГ-29/8931</t>
  </si>
  <si>
    <t xml:space="preserve">СГ-29/7272 СГ-29/8944 </t>
  </si>
  <si>
    <t>СГ-28/8943   СГ-28/10485</t>
  </si>
  <si>
    <t>Речной причал высокой воды№1; Речной причал высокой воды№2;                        Речной причал высокой воды №3;    Речной причал высокой воды №4;    Речной причал высокой воды №5;   Речной причал высокой воды №6;   Речной причал высокой воды №7;   Речной причал  высокой воды №8;  Здание административно бытового комплекса; Здание мастерской в блоке с гаражом.</t>
  </si>
  <si>
    <t>СГ-29/11101</t>
  </si>
  <si>
    <t>СГ-28/11098</t>
  </si>
  <si>
    <t>Комплекс объектов капитального причала «Соборная горка»</t>
  </si>
  <si>
    <t>Диспетчерская в здании Бытового корпуса</t>
  </si>
  <si>
    <t>СГ-28/12378</t>
  </si>
  <si>
    <t>Зерновой терминал ООО «Ростовский комбинат хлебопродуктов»</t>
  </si>
  <si>
    <t xml:space="preserve">«Административно-бытовой комплекс             ОАО  «Мегионская ремонтно-эксплутационная база речного флота» </t>
  </si>
  <si>
    <t>Отстойно-ремонтная база ООО «Порт Касимов»</t>
  </si>
  <si>
    <t>Речной вокзал  ООО «Порт Касимов»</t>
  </si>
  <si>
    <t>Нефтебаза ООО «Порт Касимов»</t>
  </si>
  <si>
    <t>СГ-28/13013</t>
  </si>
  <si>
    <t>СГ-28/12985</t>
  </si>
  <si>
    <t>СГ-28/13214</t>
  </si>
  <si>
    <t>СГ-28/13510</t>
  </si>
  <si>
    <t>СГ-28/13509</t>
  </si>
  <si>
    <t>Понтон (идентификационный № 51-92 ЛД)</t>
  </si>
  <si>
    <t>Понтон (идентификационный № 96-55 ЛД)</t>
  </si>
  <si>
    <t>Понтон (идентификационный № 96-56 ЛД)</t>
  </si>
  <si>
    <t>Понтон (идентификационный № 91-75 ЛД)</t>
  </si>
  <si>
    <t>СГ-28/3626     СГ-28/13886</t>
  </si>
  <si>
    <t>Блок РММ с бытовыми помещениями</t>
  </si>
  <si>
    <t>Грузовой склад штучных грузов</t>
  </si>
  <si>
    <t>Диспетчерская  (литера И)</t>
  </si>
  <si>
    <t>Причальная стенка угля</t>
  </si>
  <si>
    <t>Причальная стенка автотехники</t>
  </si>
  <si>
    <t>СГ-28/562</t>
  </si>
  <si>
    <t>Причальная набережная, кадастровый № 02:55:011002:1</t>
  </si>
  <si>
    <t>СГ-28/1594</t>
  </si>
  <si>
    <t>СГ-28/1586</t>
  </si>
  <si>
    <t>УТБ-88</t>
  </si>
  <si>
    <t>СГ-28/2341</t>
  </si>
  <si>
    <t>СГ-28/2302</t>
  </si>
  <si>
    <t>УТБ-179</t>
  </si>
  <si>
    <t>УТБ-246</t>
  </si>
  <si>
    <t>Территория базы Ямалфлот</t>
  </si>
  <si>
    <t>АД-29/396</t>
  </si>
  <si>
    <t>УТБ-2-12/481</t>
  </si>
  <si>
    <t>Рыбинский грузовой порт</t>
  </si>
  <si>
    <t>Ремонтно-эксплутационная база флота  филиал ДОАО "Спецгазавтотранс" ОАО "Газпром"</t>
  </si>
  <si>
    <t>УТБ-3-1/608</t>
  </si>
  <si>
    <t>УТБ-3-1/663</t>
  </si>
  <si>
    <t>УТБ-3-1/577</t>
  </si>
  <si>
    <t>УТБ-3-1/575</t>
  </si>
  <si>
    <t xml:space="preserve">Плотина № 27, Водосброс № 46, ГЭС № 199 Пироговского гидроузла </t>
  </si>
  <si>
    <t xml:space="preserve">Стена причальная со швартовочными кнехтами </t>
  </si>
  <si>
    <t>УТБ-3-1/743</t>
  </si>
  <si>
    <t>"Причальная небережная" кадастровый № 78:3152Б:0:32</t>
  </si>
  <si>
    <t>УТБ-3-1/753</t>
  </si>
  <si>
    <t>"Земельный участок для размещения объектов ремонтно-эксплутационной базы" кадастровый № 70:19:0100022:172</t>
  </si>
  <si>
    <t>"Здание Ремонтно эксплутационная база" кадастровый № 70-70-05/147/2009-925</t>
  </si>
  <si>
    <t>"Здание Ремонтно эксплутационная база" кадастровый № 70-70-05/147/2009-927</t>
  </si>
  <si>
    <t>"Сооружение причальный пирс" кадастровый № 70-70-05/147/2009-926</t>
  </si>
  <si>
    <t>УТБ-3-1/792</t>
  </si>
  <si>
    <t>УТБ-620</t>
  </si>
  <si>
    <t>Паромный причал</t>
  </si>
  <si>
    <t>УТБ-3-7/939</t>
  </si>
  <si>
    <t>УТБ-1077</t>
  </si>
  <si>
    <t>Причальная набережная Зеленомысского морского порта</t>
  </si>
  <si>
    <t>Комплекс сооружений ООО ГК "Профит"</t>
  </si>
  <si>
    <t>АД-28/7139 УТБ-3-1/1153</t>
  </si>
  <si>
    <t>АД-29/8712 УТБ-3-1/1283</t>
  </si>
  <si>
    <t>Сооружение грузового причала (литер А)</t>
  </si>
  <si>
    <t>Причал № 1</t>
  </si>
  <si>
    <t>Причал № 2</t>
  </si>
  <si>
    <t>Причал № 3</t>
  </si>
  <si>
    <t>Причал № 4</t>
  </si>
  <si>
    <t>Причал № 5</t>
  </si>
  <si>
    <t>Причал № 6</t>
  </si>
  <si>
    <t>УТБ-3-1/1369</t>
  </si>
  <si>
    <t>УТБ-3-1/1397</t>
  </si>
  <si>
    <t>РММ, центральный склад, Строящаяся пилорама, здание склада, проходная, зона консервации, открытое складирование материалов. Кад. № 86:11:0702001:29</t>
  </si>
  <si>
    <t>Производственная база: нежилые здания, контора, автостоянка, лаборатория, котельная гараж автомашин, склад ГСМ, Кад. № 86:11:070280:0207</t>
  </si>
  <si>
    <t xml:space="preserve">Пассажирский причал </t>
  </si>
  <si>
    <t>УТБ-3-1/1576</t>
  </si>
  <si>
    <t>УТБ-3-1/1708</t>
  </si>
  <si>
    <t>УТБ-3-1/1693</t>
  </si>
  <si>
    <t xml:space="preserve">«Понтон-868» </t>
  </si>
  <si>
    <t>УТБ-3-1/2174</t>
  </si>
  <si>
    <t>Причальное сооружение</t>
  </si>
  <si>
    <t>УТБ-3-1/2428</t>
  </si>
  <si>
    <t>УТБ-3-1/2478</t>
  </si>
  <si>
    <t>Грузовой причал</t>
  </si>
  <si>
    <t>УТБ-3-1/2591</t>
  </si>
  <si>
    <t>УТБ-3-1/2535</t>
  </si>
  <si>
    <t>Причал ОАО "Татарстанские зерновые технологии", кад. № 16:15:000000:1435</t>
  </si>
  <si>
    <t>УТБ-3-1/2879</t>
  </si>
  <si>
    <t>Тиховский вододелительный гидроузел на реке Кубань, кад. № 000:03:245:055:015933050</t>
  </si>
  <si>
    <t>УТБ-3-1/3001</t>
  </si>
  <si>
    <t>Производственная эксплуатационная база</t>
  </si>
  <si>
    <t>Причал, кад. № 76-76-08/069/2008-318</t>
  </si>
  <si>
    <t>База участка водного транспорта ЗАО "ОКиС", кад. № 86:11:07 03 001:0013</t>
  </si>
  <si>
    <t>Ремонтная база флота им. Куйбышева</t>
  </si>
  <si>
    <t>УТБ-3-1/3130</t>
  </si>
  <si>
    <t>Причал по перевалке нерудных сыпучих материалов и металлолома с берегоукреплением и пожарным пирсом, кад. № 52:18:0020002:0:12</t>
  </si>
  <si>
    <t>УТБ-3-1/3265</t>
  </si>
  <si>
    <t>УТБ-3-1/3261</t>
  </si>
  <si>
    <t>УТБ-2-2/24</t>
  </si>
  <si>
    <t>УТБ-216</t>
  </si>
  <si>
    <t>Южный грузовой порт</t>
  </si>
  <si>
    <t>Административное здание, литер К, кад. № 62:29:00:00000:13938:001</t>
  </si>
  <si>
    <t>УТБ-3-1/369</t>
  </si>
  <si>
    <t>УТБ-557</t>
  </si>
  <si>
    <t xml:space="preserve">Основания для внесения в Реестр </t>
  </si>
  <si>
    <t xml:space="preserve">ЗАО "Васильевская нефтебаза"; 603079, г.Нижний Новгород, ул.Бурдановская,д.10; 603006, г Нижний Новгород, ул.Грузинская,д.37А,офис 205; 102520831940; 29.08.2002                                   </t>
  </si>
  <si>
    <t xml:space="preserve"> ОАО "Чистопольнефтепродукт"; 422984, Республика Татарстан, г. Чистополь, пос. Нефтебаза 10; 1021607553582; 14.10.2011г.</t>
  </si>
  <si>
    <t>Игдивидуаьный предприниматель С.М. Калинин; 390006, Рязанская область, г. Рязань ул. Подгорная, д. 39, кв. 9; 304623432600057; 21.11.2004</t>
  </si>
  <si>
    <t>ОАО "Татарстанские зерновые технологии"; 420108, Республика Татарстан, г. Казань, ул. Портовая 27а; 1041621022684; 23.07.2004 г.</t>
  </si>
  <si>
    <t>ООО "Торговый порт "Покровка"; 679185 ул. Набережная, дом 10, п. Им. Тельмана, Смидовичский район, Еврейская автономная область;</t>
  </si>
  <si>
    <t>ОАО "Ульяновский речной порт"; 432015, г.Ульяновск, ул.Портовая, 25, 10273001405097 от 11.10.2002</t>
  </si>
  <si>
    <t xml:space="preserve">ООО ГК "ПРОФИТ"; 423822, Набережные Челны, проспект Набережночелнинский, д.5а, 1 этаж, помещение № 10; 1101650010110 </t>
  </si>
  <si>
    <t>ОАО "Сергинский речной порт"; 628126, Тюменская обл, Ханты-Мансийский автономный округ-Югра, Октябрьский район, пгт.Приобье, ул. Портовая, д.12; 1028601497341; 03.12.1999</t>
  </si>
  <si>
    <t>ОАО "Северный порт"; Московская область, г. Дмитров, ул. Рогачевская, д. 32 к 1</t>
  </si>
  <si>
    <t>ОАО "Кировский завод"; 198097, г. Санкт-Петербург, проспект Стачек, дом 47; 1027802712365; 16.07.2000г</t>
  </si>
  <si>
    <t>ОАО "Порт Пермь";  614000 Решетниковский спуск, 1, г. Пермь; 1025900757904; 27.08.2002</t>
  </si>
  <si>
    <t>ООО "Порт Муром"; ул. Набережная, дом 32, Владимирская область г. Муром; 1053302133752; 25.10.2005</t>
  </si>
  <si>
    <t>ОАО "Новгородский порт"; 173003 ул. Большая Санкт-Петербургская, Санкт-Петербург, дом  74, г. Великий Новгород; 1025300784068; 24.09.2002</t>
  </si>
  <si>
    <t>ЗАО "Речной порт"; 390006 ул. Лесопарковая, дом 52, г. Рязань; 1026201265177; 14.11.2002</t>
  </si>
  <si>
    <t>ОАО "Омский речной порт"; 644121 ул. 9-я Ленинская, 55, г. Омск; 1025501179362; 20.01.1994</t>
  </si>
  <si>
    <t>ООО "Донбункер"; 344019 ул. 5-я Линия, 24/81, г. Ростов-на-Дону; 1026104145847; 05.11.2002</t>
  </si>
  <si>
    <t>ЗАО "Арктикнефть"; 183025 ул. Полярные Зори, дом 47, г. Мурманск; 1028301646845; 26.09.2002</t>
  </si>
  <si>
    <t>ОАО "Печорский речной порт"; 169600 ул. Русанова, дом 34/1, Республика Коми, г. Печора; 1021100874563; 12.09.2002</t>
  </si>
  <si>
    <t>ОАО "Игримречтранс"; ул. Водников, 15, Тюменская область, Березовский район, п. Игрим; 1028601580292; 01.07.2002</t>
  </si>
  <si>
    <t>ЗАО "НЕФТЬСТРОЙИНВЕСТ"; 628606 ул. 60 лет Октября, Промзона, панель 25, Тюменская область, г. Нижневартовск; 1098605000658; 18.11.2009</t>
  </si>
  <si>
    <t>ФГБУ культуры "Соловецкий государственный историко-архитектурный и природный музей-заповедник"; 164070 п. Соловецкий, Приморский район, Архангельская область</t>
  </si>
  <si>
    <t>ООО "Петрозаводская судоходная компания"; 185011 ул. Лыжная, дом 2А, Республика Карелия, г. Петрозаводск; 1061001058623; 18.04.2006</t>
  </si>
  <si>
    <t>ЗАО "Нижегородподводстрой"; 603163 ул. Набережная гребного канала, дом 6, г. Нижний Новгород; 1025203014187; 29.07.2002</t>
  </si>
  <si>
    <t>ООО "ТНП Терминал"; 422820 ул. Гоголя, дом 7, пгт. Камское Устье, Республика Татарстан; 1091690049307; 07.10.2009</t>
  </si>
  <si>
    <t>ФГБУ культуры "Государственный историко-архитектурный и этнографический музей-заповедник "Кижи"; 185035 пл. Кирова, 10-А, г. Петрозаводск, Республика Карелия; 1021000528031; 18.11.2002</t>
  </si>
  <si>
    <t>ЗАО "Промышленный порт"; 150001 Коровницкий пер, дом 18, г. Ярославль; 1037601001393; 13.01.2003</t>
  </si>
  <si>
    <t>ООО "Вторресурс"; 626102 ул. Гагарина, 6, посёлок Сумкино, г. Тобольск, Тюменская область; 1027201295626; 06.05.1994</t>
  </si>
  <si>
    <t>Индивидуальный предприниматель Ю.Е. Щеглов; 680030 ул. Пушкина, дом 21, квартира 3, г. Хабаровск</t>
  </si>
  <si>
    <t>ЗАО "Средне-Волжская компания"; 413840 Центр-Дизель-Сервис" ул. Проезд Безымянный, 14, г. Балаково, Саратовская область; 1086439000999; 05.05.2008</t>
  </si>
  <si>
    <t>ЗАО "Уренгойгидромеханизация"; 629320 ул. Октябрьская, дом 22, а/я 1, г. Н. Уренгой, ЯНАО, Тюменская область; 1028900620143; 01.07.2002</t>
  </si>
  <si>
    <t>ОАО "Угличский речной порт"; 152612 ул. Островского, дом 12, г. Углич; 1027601308052; 26.06.1996</t>
  </si>
  <si>
    <t>ЗАО "Союз Офицеров"; 628634 ул. Набережная, 13, Нижневартовский район, р.п. Излучинск, Тюменская область; 1028601866853; 22.11.2000</t>
  </si>
  <si>
    <t>ООО "Обуховский грузовой терминал"; 346742,  ул. Заводская, 38, Ростовская область, Азовского района, х. Обуховка</t>
  </si>
  <si>
    <t>ЗАО "ОКиС"; 628616 ул. Кузоваткина, 27П, Тюменская область, ХМАО-Югра, г. Нижневартовск; 1028600952082; 09.10.2007</t>
  </si>
  <si>
    <t>ООО "Газпром переработка"; 628408 ул. Островского, дом 16, ХМАО-Югра, Тюменская область, г. Сургут; 1071102001651; 01.05.2007</t>
  </si>
  <si>
    <t>ЗАО "Пассажирский порт "Амурассо"; 675025 ул. Чайковского, 1, Амурская область, г. Благовещенск; 1022800510391; 25.10.2010</t>
  </si>
  <si>
    <t>ЗАО "Ямалфлот"; 629003 ул. Ангельский Мыс, 3, ЯНАО, г. Салехард; 1028900508988; 24.10.2002</t>
  </si>
  <si>
    <t>ОАО "Порт Серпухов"; 142210 Краснофлотский переулок, дом 5, г. Серпухов, Московская область; 1025005601169; 06.12.2002</t>
  </si>
  <si>
    <t>ООО "Груз-экспорт"; 682361ул. Дружбы, дом 1, офис 10, Нанайский район, Хабаровский край, с. Лидога; 1102717000320; 30.11.2010</t>
  </si>
  <si>
    <t>ОАО "Павловский судостроительно-судоремонтный завод"; 369422 ул. О. Кошевого, 1, Воронежская область, г. Павловск; 1023601072450; 22.11.2002</t>
  </si>
  <si>
    <t>ООО "Транспортно-судоходная компания"; 626102 ул. Гагарина, 6, Тюменская область, п. Сумкино, г. Тобольск; 1067206010300; 02.03.2006</t>
  </si>
  <si>
    <t>ООО "СК "ДонТур"; 344002, г. Ростов на Дону, ул. Береговая, д 23а; 1076164000758; 29.01.2007</t>
  </si>
  <si>
    <t>ДОАО "Спецгазавтотранс" ОАО "Газпром"; 628146 ул. Советстская, 1, пос. Игрим, Тюменской области, Березовский район; 1021801586047; 01.07.2002</t>
  </si>
  <si>
    <t>ОАО "Московское речное пароходство"; 125195 г. Москва, Ленинградское шоссе, дом 59; 1027739015611; 25.07.2002</t>
  </si>
  <si>
    <t>ООО фирма "Хурьян"; 155844, Ивановская область, Кинешемский район, в 700 метрах северо-западнее с. Красногорский, д.1; 1033700451531; 03.02.2003 г.</t>
  </si>
  <si>
    <t>ООО "Ростовский комбинат хлебопродуктов"; 344002, г. Ростов-на-Дону, ул. Шоссейная, 47н; 1036164009860; 05.06.2003 г.</t>
  </si>
  <si>
    <t>ОАО "Мегионская ремонтно-эксплуатационная база речного флота"; 628684, Тюменская область, ХМАО-Югра, г. Мегион, Южная промзона, ул. Южная, дом 1; 1028601357344; 05.2009 г.</t>
  </si>
  <si>
    <t>ООО «Порт Касимов»; 391303, Рязанская область,
г. Касимов, ул. Широкая, д.2; 1026200861477; 19.11.2012 г.</t>
  </si>
  <si>
    <t>ЗАО "Благовещенская РБФ"; 453430, Республика Башкорстан, г. Благовещенск, Затон; 1020201699650</t>
  </si>
  <si>
    <t>ООО "Рыбинский грузовой порт"; 152901, г. Рыбинск, Ярославская обл., ул. Волжская набережная 13/2; 1027601108050</t>
  </si>
  <si>
    <t xml:space="preserve">ОАО "Сосьвапромгеология"; 628148, с. Сарапунь, ул. Ятринская, 22 Березовского района, ХМАО-Югра, Тюменская обл; 1038603050232 </t>
  </si>
  <si>
    <t>ООО "Самарское речное пассажирское предприятие"; 443099, г. Самара, ул. М. Горького, 82; 1096317003980</t>
  </si>
  <si>
    <t>ОАО "Ремонтно-эксплутационная база флота"; 614007, Пермский край, г. Пермь, ул. Максима Горького, дом 83, офис307</t>
  </si>
  <si>
    <t>ООО "СК "Север"; 649000, г. Горно-Алтайск, ул. Комсомольская, д. 13; 1020400744440</t>
  </si>
  <si>
    <t>ООО «Череповецкий пассажирский порт»; 162600, Вологодская область, г. Череповец, Речной вокзал (Соборная горка); 1033500317168; 04.03.2007</t>
  </si>
  <si>
    <t>ООО "Зеленомысский речной порт"; 678830, Республика Саха (Якутия), Нижнеколымский район, пос. Черский, ул. Мореходов, дом 5</t>
  </si>
  <si>
    <t>ООО "Фирма "МВК"; 152920, Ярославская обл., г. Рыбинск, ул. Новоселов, 4-40; 1027601114826; 22.11.2002</t>
  </si>
  <si>
    <t>ООО "Спецторг Плюс"; 150006, г. Ярославль, Тормозное шоссе, д. 93; 1057600594677</t>
  </si>
  <si>
    <t>ОАО «Мостотряд-69»; 628614, Тюменская область, Ханты-Мансийский автономный округ-Югра, г. Нижневартовск, пос. Солнечный</t>
  </si>
  <si>
    <t>ООО "Речной порт Нижневартовск"; 628606, ХМАО-Югра АО , г. Нижневартовск, ул. 60 лет Октября, 1; 1048600505250</t>
  </si>
  <si>
    <t>ЗАО "ОКиС"; 628616 ул. Кузоваткина, 27П, Тюменская область, ХМАО-Югра, г. Нижневартовск; ОГРН 1028600952082; 09.10.2007</t>
  </si>
  <si>
    <t>ООО "САБИ"; 445240 Самарская обл., г. Октябрьск, ул. Пролетарская; 1036301255935; 18.02.2003</t>
  </si>
  <si>
    <t>ФБУ "Подводречстрой"; 115035 Космодамианская наб., д. 38, стр. 2, Москва; 1037739178366</t>
  </si>
  <si>
    <t>ООО "ЛУКОЙЛ-Волгограднефтепереработка"; 400029, г. Волгоград, ул. 40 лет ВЛКСМ, 55; 1023404362662; 20.06.1997</t>
  </si>
  <si>
    <t>ООО "Приволжский"; 152916, Ярославская обл., г. Рыбинск, ул. Шлюзовая, д. 2; 1027601119347; 15.11.2002</t>
  </si>
  <si>
    <t>ООО "ТК "ВолгаТрансОйл"; 603005, Нижегородская обл., г. Нижний Новгород, ул. Верхневолжская наб., д. 8, оф. 21</t>
  </si>
  <si>
    <t>Сооружение причальное склада ГСМ и метанола с причалом налива нефтепродуктов в п. Приобье</t>
  </si>
  <si>
    <t>Производственный перегрузочный комплекс "Беринговский"</t>
  </si>
  <si>
    <t>УТБ-3-7/1434</t>
  </si>
  <si>
    <t>УТБ-2-2/1939</t>
  </si>
  <si>
    <t>ОАО "ГМК "Норильский никель"; 647000 Красноярский край, г. Дудинка, ул. Советская, д. 43; 1028400000298; 04.07.1997 г.</t>
  </si>
  <si>
    <t>УТБ-2-2/1881</t>
  </si>
  <si>
    <t>УТБ-2-12/2354</t>
  </si>
  <si>
    <t>Пирс-площадка для приема нефтепродуктов, кад. № 89-89-01/013/2011-465</t>
  </si>
  <si>
    <t>Сеяхинское муниципальное предприятие жилищно-коммунального хозяйства "Ямал"; 629705, ЯНАО, Ямальский район, с. Сеяха, ул. Ямальская, д. 11, ОГРН 1028900507360 от 07.08. 2002 г.</t>
  </si>
  <si>
    <t>«Грузовые причалы р. Бузан», кад. № 30-01/08-04/2001-0298, № 30-01/08-01/2002-0021</t>
  </si>
  <si>
    <t>УТБ-3-1/2492</t>
  </si>
  <si>
    <t>УТБ-3-1/2491</t>
  </si>
  <si>
    <t>УТБ-3-1/2593</t>
  </si>
  <si>
    <t>УТБ-3-1/2763</t>
  </si>
  <si>
    <t>Стена причальная со швартовочными кнехтами, кад. № 86-86-16/006/2012-115</t>
  </si>
  <si>
    <t>УТБ-3-1/3165</t>
  </si>
  <si>
    <t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t>
  </si>
  <si>
    <t>Причал Б. Каменный мост, кад. № 77:00:0000000:70369</t>
  </si>
  <si>
    <t>Причал Киевский вокзал, кад № 77:00:0000000:70134</t>
  </si>
  <si>
    <t>Причал Новоспасский мост, кад. № 77:00:0000000:70244</t>
  </si>
  <si>
    <t>Причал Устьинский мост, кад. № 77:00:0000000:70263</t>
  </si>
  <si>
    <t>Причал ЦПКиО им. Горького, кад. № 77:00:0000000:70250</t>
  </si>
  <si>
    <t>Сход-причал "Третьяковский" в составе объекта: Набережная Болотная, кад. № 77:01:0002020:2203</t>
  </si>
  <si>
    <t>Причал "Верхние Мневники" в составе объекта: Набережная Демьяна Бедного, кад. № 77:00:0000000:15901</t>
  </si>
  <si>
    <t>Причал "Коломенский" в составе объекта: Набережная Коломенская, кад. № 77:05:0004012:9137</t>
  </si>
  <si>
    <t>Причал № 1 набережной Краснопресненской "ТЭЦ" в составе объекта: Набережная Краснопресненская, кад. № 77:01:0004033:2407</t>
  </si>
  <si>
    <t>Причал № 2 набережной Краснопресненской "Международная выставка" в составе объекта: Набережная Краснопресненская, кад. № 77:01:0004033:2407</t>
  </si>
  <si>
    <t>Причал "Крылатское" в составе объекта: Набережная Крылатская, кад. № 77:07:0001004:2208</t>
  </si>
  <si>
    <t>Причал "Кунцево" в составе объекта: Набережная Крылатская, кад. № 77:07:0001004:2208</t>
  </si>
  <si>
    <t>Причал "Фили" в составе объекта: Набережная Крылатская, кад № 77:07:0001004:2208</t>
  </si>
  <si>
    <t>Причал "Южный стадиона Лужники" в составе объекта: Набережная Лужнецкая Восточная, кад. № 77:01:0005020:4423</t>
  </si>
  <si>
    <t>Причал № 1 "Северный стадиона Лужники" в составе объекта: Набережная Лужнецкая Западная, кад. № 77:01:0005020:4424</t>
  </si>
  <si>
    <t>Сход - причал "Центральный стадиона Лужники" в составе объекта: Набережная Лужнецкая Центральная, кад № 77:01:0005020:4425</t>
  </si>
  <si>
    <t>Причал № 2 "Речной милиции" в составе объекта: Набережная Лужнецкая Западная, кад. № 77:01:0005020:4424</t>
  </si>
  <si>
    <t>Причал "Кленовый бульвар" в составе объекта : Набережная Нагатинская, кад № 77:05:0004009:12996</t>
  </si>
  <si>
    <t>Причал № 2 в составе объекта : Набережная Нагатинская, кад.№ 77:05:0004009:12996</t>
  </si>
  <si>
    <t xml:space="preserve">Сход-причал набережной Пречистинской (Кропоткенской) в составе объекта: Набережная Пречистинская (Кропоткенская), кад. №77:01:0001051:3238 </t>
  </si>
  <si>
    <t>Причал  № 1 "Серебряный Бор-1" в составе объекта: Набережная Серебряноборская, кад. № 77:08:0013013:1818</t>
  </si>
  <si>
    <t>Причал  № 1 "Серебряный Бор-2" в составе объекта: Набережная Серебряноборская, кад. № 77:08:0013013:1818</t>
  </si>
  <si>
    <t>Сход-причал набережной Симоновской в составе объекта: Набережная Симоновская, кад. № 77:05:0002008:9280</t>
  </si>
  <si>
    <t>Сход-причал № 1 "Гостиница Украина" в составе объекта: Набережная Тараса Шевченко, кад. № 77:06:0000000:1034</t>
  </si>
  <si>
    <t>Сход-причал № 3 "Кутузовское" в составе объекта: Набережная Тараса Шевченко, кад. № 77:06:0000000:1034</t>
  </si>
  <si>
    <t>Причал Троице-Лыково в составе объекта: Троице-Лыково, кад № 77:08:0013009:1158</t>
  </si>
  <si>
    <t>Сход-причал № 1 "Крымский мост" в составе объекта:  Набережная Фрунзенская, кад. № 77:01:0005016:3203</t>
  </si>
  <si>
    <t>Сход-причал № 2 "Фрунзенская набережная" в составе объекта:  Набережная Фрунзенская, кад. № 77:01:0005016:3203</t>
  </si>
  <si>
    <t>Причал "Марьино" в составе объекта: Берегоукрепление Марьинский парк - 2, кад. № 77:04:0004027:12042</t>
  </si>
  <si>
    <t>Причал "Печатники" в составе объекта: Берегоукрепление Печатники, кад. № 77:04:0003005:5790</t>
  </si>
  <si>
    <t>Причал "Захарково" в составе объекта: Берегоукрепление Химкинское-2, кад. № 77:08:0003009:1014</t>
  </si>
  <si>
    <t>"Пассажирские причалы речного вокзала"</t>
  </si>
  <si>
    <t>КГБУ «УАДиТ», 614045, г. Пермь, 
ул. Луначарского, д. 100, ОГРН 1035900096462</t>
  </si>
  <si>
    <t>УТБ-3-1/3536</t>
  </si>
  <si>
    <t>ООО "Речной трамвай Санкт-Петербурга", 1910025, г. Санкт-Петербург, Невский пр., д. 63, пом. 4; ОГРН 1047841010986 от 13.04.2004</t>
  </si>
  <si>
    <t>Судоремонтная база. ООО "Городецкий судоремонтный завод"</t>
  </si>
  <si>
    <t>ООО "Городецкий СРЗ", юр.адрес: Нижегородская область, г.Городец, ул.Орджоникижзе,118; фактический адрес:606508, Нижегородская область, г.Городец, ул.Новая, д.31; ОГРН 1045207487820 от 03.12.2004 г.</t>
  </si>
  <si>
    <t>УТБ-3-1/311</t>
  </si>
  <si>
    <t>ФБУ "Администрация "Енисейречтранс"; 660049, г. Красноярск, ул. Бограда, д.15; ОГРН 1022402647937 от 18.09.2002 г.</t>
  </si>
  <si>
    <t>ФБУ "Администрация Ленского бассейна"; 677891, Якутск, ул. Дзержинского, дом 2; ОГРН 1047796291950 от 26.04.2004</t>
  </si>
  <si>
    <t>ФБУ "Администрация Обского БВП"; 630099 г. Новосибирск, ул. Урицкого, д.13; ОГРН 1025403214583 от11.12.2202 г.</t>
  </si>
  <si>
    <t>ФБУ "Администрация "Севводпуть"; 165300, Архангельская обл., г. Котлас, ул. Карла Маркса, д.9; ОГРН 1032901360700 от 16.09.2005 г.</t>
  </si>
  <si>
    <t>Железобетонный понтон-причал для пассажирских судов "Дебаркадер № 1230", проект № Р-172, рег. №  230573, ид. № М-07-1688</t>
  </si>
  <si>
    <t xml:space="preserve">Муниципальное унитарное предприятие Мышкинского муниципального района "Мышкинский центр туризма", 152830 Ярославская область, г.Мышкин, ул.Никольская, д.18а; ОГРН 1027601492270 от 05.11.2002 </t>
  </si>
  <si>
    <t>ГКУ "Бурятрегионавтодор"; 670034, г. Улан-Удэ, ул. Революции 1905 г., д. 11а: ОГРН 1080326000743 от 31.08.2011</t>
  </si>
  <si>
    <t>Причальный понтон "Дорожный-6" ПП2014/01, ид. № 242068</t>
  </si>
  <si>
    <t>Причальный понтон "Дорожный-7" ПП2014/02, ид. № 242067</t>
  </si>
  <si>
    <t>Причальный понтон "Дорожный-8" ПП2014/03, ид. № 242066</t>
  </si>
  <si>
    <t>Речной причал с площадкой складирования, кад. № 89:03:010401:423</t>
  </si>
  <si>
    <t>Администрация Муниципального образования село Сеяха; 629705, Ямальский р-н, Сеяха, ул. Бамовская, д. 16; ОГРН 1058900023533 от 15.12.2005</t>
  </si>
  <si>
    <t>УТБ-3-1/698</t>
  </si>
  <si>
    <t>УТБ-2-11/684</t>
  </si>
  <si>
    <t>УТБ-3-1/725</t>
  </si>
  <si>
    <t>Понтон "РЛВ 05-81"</t>
  </si>
  <si>
    <t>Понтон "РЛВ 20-82"</t>
  </si>
  <si>
    <t>Пассажирский причал деревня Кузино, кад. № 35:05:0303002:513</t>
  </si>
  <si>
    <t>Пассажирский причал г. Череповец, кад. № 35:21:0102001:3363</t>
  </si>
  <si>
    <t>Пассажирский причал г. Тутаев, кад. № 76:21:000000:169</t>
  </si>
  <si>
    <t>Пассажирский причал г. Санкт-Петербург, наб. Макарова, кад. № 78:2912:0:7, 78:2912:0:8, 78:2912:0:6</t>
  </si>
  <si>
    <t>Пассажирский причал г. Санкт-Петербург, проспект Кима, кад. № 78:6:2066А:22:37</t>
  </si>
  <si>
    <t>Пассажирский причал г. Рыбинск, кад. № 76-08.01.03.002-Х-ДРБВ-Т-2013-00988/00 от 03.09.2013</t>
  </si>
  <si>
    <t>Пассажирский причал остров Валаам, кад. № 10-01.04.03.002-О-ДРБВ-С-2012-00279/00 от 10.09.2012</t>
  </si>
  <si>
    <t>Пассажирский причал г. Углич, кад. № 76-08.01.01.009-Х-ДРБВ-Т-2013-00934/00 от 14.05.2013</t>
  </si>
  <si>
    <t>Пассажирский причал г. Санкт-Петербург, Аптекарская наб, кад. № 78:7:3923:0:2</t>
  </si>
  <si>
    <t>ООО "КОНТ"; 191079, Санкт-Петербург, Октябрьская наб., д. 29, лит. А; 1037825008770 от 18.12.2009</t>
  </si>
  <si>
    <t>УТБ-3-1/1428</t>
  </si>
  <si>
    <t>УТБ-2-11/1837</t>
  </si>
  <si>
    <t>Кузьминский гидроузел Рязанского РГС</t>
  </si>
  <si>
    <t>УТБ-3-1/1879</t>
  </si>
  <si>
    <t>Пассажирский причал с. Горицы, кад. № 35:05:0000000:323</t>
  </si>
  <si>
    <t>Причальная стена, кад. № 04:422:002:001:468520:0010</t>
  </si>
  <si>
    <t>УТБ-3-1/2168</t>
  </si>
  <si>
    <t>ОАО "Тверской порт"; 170017, г. Тверь, Московское шоссе, д. 30; ОГРН 1026900545385 от 13.05.1994</t>
  </si>
  <si>
    <t>"Тверской порт", кад. № 69:40:0200055:2</t>
  </si>
  <si>
    <t>Пристань "Осташков", кад. № 69:45:0080126:16</t>
  </si>
  <si>
    <t>Пристань "Калязин", кад. № 69:11:0070603:61</t>
  </si>
  <si>
    <t>УТБ-3-1/2309</t>
  </si>
  <si>
    <t xml:space="preserve">Нефтеналивной причал Хабаровской нефтебазы, кад. № 27:23:2301:38/4956 </t>
  </si>
  <si>
    <t>ООО "Вирма"; Юр. адр: 185035, Петрозаводск, ул. Дзержинского, д. 3, оф. 59/ факт. адр. 191015, г. Санкт-Петербург, ул. Шпалерная, д. 54, оф. 20Н; ОГРН 1021000522025 от 22.10.2002</t>
  </si>
  <si>
    <t>Стоечно-причальный понтон/кафе "Р-01", пр. № Р01/Р01-МЕВ-01.2, ид. № СЗ-13-36</t>
  </si>
  <si>
    <t>УТБ-3-1/2641</t>
  </si>
  <si>
    <t>Сход-причал Братеево в составе объекта: Набережная Братеевская, кад. № 77:05:0012006:6037</t>
  </si>
  <si>
    <t xml:space="preserve">Причал "Андреевский"  в составе объекта: Набережная Воробьёвская Андреевская (Ленинградская), кад. № 77:07:0010001:1165 </t>
  </si>
  <si>
    <t>Причал "Сетунь" в составе объекта: Набережная Воробьёвская Андреевская (Ленинградская), кад. № 77:07:0010001:1165</t>
  </si>
  <si>
    <t>Дебаркадер "1552", проект № 95А, ид. № В-14-4372</t>
  </si>
  <si>
    <t>АО "СК "Татфлот"; 420108 г. Казань ул. Девятаева, д 1; ОГРН 1041621004633; 25.02.2004</t>
  </si>
  <si>
    <t>ООО "Финвесторг"; 416465, Астраханская обл., Приволжский район, п. Ассадулаево, ул. Зеленая, 9"а"; 1027743002286</t>
  </si>
  <si>
    <t>Нефтяной терминал ООО "Финвесторг"</t>
  </si>
  <si>
    <t>Понтон "ПП-5", проект Р-172</t>
  </si>
  <si>
    <t>ООО «Пассажирский порт Волгоград»; 400131, г. Волгоград, Набережная 62-й Армии, д. 6; ОГРН 1113444014760 от 18.02.2011</t>
  </si>
  <si>
    <t xml:space="preserve">ОП «Соловки» АО «Архречпорт» </t>
  </si>
  <si>
    <t>АО "Архангельский речной порт"; 163016, г. Архангельск, ул. Старожаровихинская, д. 7, корп. 1, строение 6; ОГРН 1022900514680 от 25.08.1994 г.</t>
  </si>
  <si>
    <t>УТБ-3-1/3246</t>
  </si>
  <si>
    <t>ООО "Речной порт "Якутск"; 677018 ул. Новопортовская, 1, Республика Саха (Якутия)</t>
  </si>
  <si>
    <t xml:space="preserve"> Объекты транспортной инфраструктуры</t>
  </si>
  <si>
    <t>М Н О - 0000002</t>
  </si>
  <si>
    <t xml:space="preserve">СГ-29/4767                                 </t>
  </si>
  <si>
    <t>М Н О - 0000003</t>
  </si>
  <si>
    <t>М К О - 0000004</t>
  </si>
  <si>
    <t>Морской терминал АО "Пассажирский порт Санкт-Петербург "Морской фасад"</t>
  </si>
  <si>
    <t xml:space="preserve">СГ-28/4758          </t>
  </si>
  <si>
    <t>М К О - 0000005</t>
  </si>
  <si>
    <t>М Н О - 0000007</t>
  </si>
  <si>
    <t>Перегрузочный терминал ЗАО "Торговый порт"</t>
  </si>
  <si>
    <t>Закрытое Акционерное Общество "Торговый порт",                                                                  344007, Россия, Ростовская обл., г.Ростов-на-Дону, ул. 1-я Луговая,42 г., ОГРН 1066141027809 от 31.08.2006 г.</t>
  </si>
  <si>
    <t xml:space="preserve">СГ-28/4753          </t>
  </si>
  <si>
    <t>М К О - 0000008</t>
  </si>
  <si>
    <t xml:space="preserve">СГ-29/4759  </t>
  </si>
  <si>
    <t>М К О - 0000009</t>
  </si>
  <si>
    <t>Паромный комплекс первой очереди 
ОАО "Сахалинское морское пароходство"</t>
  </si>
  <si>
    <t>ОАО "Сахалинское морское пароходство", 694620, Сахалинская область, г.Холмск, ул. Победы, 18 "А",                                                      ОГРН 1026501017828 от 19.08.2002 г.</t>
  </si>
  <si>
    <t>СГ-29/4765  
УТБ-2-2/656
УТБ-2-1/1293</t>
  </si>
  <si>
    <t>25.04.2013
27.05.2015</t>
  </si>
  <si>
    <t xml:space="preserve">СГ-29/4766 </t>
  </si>
  <si>
    <t>М Н О - 0000011</t>
  </si>
  <si>
    <t>Комплекс причалов береговой базы дноуглубленного флота</t>
  </si>
  <si>
    <t xml:space="preserve">Открытое акционерное общество "Северное морское пароходство", 163000, г.Архангельск, наб.Северной Двины , 36, ОГРН 1022900513679 от 01.10.2002 г., г.Архангельск, Мосеев остров                                                     </t>
  </si>
  <si>
    <t>М Н О - 0000012</t>
  </si>
  <si>
    <t>Причалы 112-113</t>
  </si>
  <si>
    <t xml:space="preserve">Открытое акционерное общество "Северное морское пароходство", 163000, г.Архангельск, наб.Северной Двины , 36, ОГРН 1022900513679 от 01.10.2002 г., г.Архангельск, Красная Пристань                                                     </t>
  </si>
  <si>
    <t>М Н О - 0000013</t>
  </si>
  <si>
    <t>Открытое акционерное общество "Северное морское пароходство", 163000, г.Архангельск, наб.Северной Двины , 36, ОГРН 1022900513679 от 01.10.2002 г.,     г. Архангельск, окр.Соломбальский,о.Мосеев,28</t>
  </si>
  <si>
    <t>М К О - 0000015</t>
  </si>
  <si>
    <t>СГ-28/4763
СГ-28/9099</t>
  </si>
  <si>
    <t xml:space="preserve">           </t>
  </si>
  <si>
    <t>М К О - 0000016</t>
  </si>
  <si>
    <t xml:space="preserve">Производственный перегрузочный комплекс 1 </t>
  </si>
  <si>
    <t>М К О - 0000017</t>
  </si>
  <si>
    <t>М К О - 0000018</t>
  </si>
  <si>
    <t>Перегрузочный комплекс 
ОАО "Анадырьморпорт" 
ППК Провидения</t>
  </si>
  <si>
    <t>СГ-28/4896
СГ-28/8783</t>
  </si>
  <si>
    <t>М К О - 0000019</t>
  </si>
  <si>
    <t>Нефтяной терминал ООО "Трансбункер-Ванино"</t>
  </si>
  <si>
    <t xml:space="preserve">ООО "Трансбункер-Ванино", 682860, Хабаровский край, Ванинский р-он, п.Ванино, ул.Одесская, д.1А, ОГРН 1052700068233 от 24.01.2005
</t>
  </si>
  <si>
    <t>АД-28/8703
СГ-28/9104</t>
  </si>
  <si>
    <t>УТБ-2-2/1733</t>
  </si>
  <si>
    <t>М К О - 0000026</t>
  </si>
  <si>
    <t>Общество с ограниченной ответственностью "Терминал Совгавань", 682817, Хабаровский край, г. Советская Гавань, ул.Морская, 4 ,                                                                            ОГРН 1102709000074 от 14.01.2011г.</t>
  </si>
  <si>
    <t>СГ-28/4898
АД-28/9221</t>
  </si>
  <si>
    <t>М К О - 0000027</t>
  </si>
  <si>
    <t>М Н О - 0000028</t>
  </si>
  <si>
    <t>Перегрузовчный терминал ЗАО " Лесозавод 25"   (Маймаксанский участок)</t>
  </si>
  <si>
    <t>Перегрузовчный терминал ЗАО " Лесозавод 25"(Маймаксанский участок),                       163025, г.Архангельск,ул.Постышева,26,                на правом берегу протоки Маймакса реки Северная Двина в западной части  острова Повракульский,                                                ОГРН 1022900521071 от 04.12.2002 г.</t>
  </si>
  <si>
    <t>СГ-29/5208
АД-28/9402</t>
  </si>
  <si>
    <t>М Н О - 0000029</t>
  </si>
  <si>
    <t xml:space="preserve">АД-28/12286 </t>
  </si>
  <si>
    <t>М К О - 0000030</t>
  </si>
  <si>
    <t>АД-28/5776   УТБ-2-2/783</t>
  </si>
  <si>
    <t>М К О - 0000032</t>
  </si>
  <si>
    <t>Склад нефтепродуктов судового сервисного центра БТОФ-Терминал</t>
  </si>
  <si>
    <t>ООО "Новороссийский топливный терминал",/ ООО "БТОФ-Терминал" ,353911, Краснодарский край, г.Новороссийск, ул.Волочаевская,1,                                                 ОГРН 1072315004761 от 30.05.2008</t>
  </si>
  <si>
    <t>М Н О - 0000033</t>
  </si>
  <si>
    <t>Технологический комплекс ОАО "Судоремонт -Запад"</t>
  </si>
  <si>
    <t>ОАО "Судоремонт -Запад", 238340, Калининградская обл., г.Светлый, ул. Л.Чайкиной, д.1, ОГРН 1063913019290 от 13.10.2006</t>
  </si>
  <si>
    <t>АД-29/5208
АД-28/9387</t>
  </si>
  <si>
    <t>М К О - 0000037</t>
  </si>
  <si>
    <t>Универсальный перегрузочный комплекс ОП "Сахалинский Западный морской порт"</t>
  </si>
  <si>
    <t>Совместное предприятие ООО "Сахалин-Шельф-Сервис", Россия,694620, Сахалинская обл., г.Холмск, ул.Лесозаводская,д.159 / Россия, 693004, Сахалинская обл., г.Южно-Сахалинск, пр.Мира, д.424, ОГРН 1026500530430 20.10.2002</t>
  </si>
  <si>
    <t xml:space="preserve">АД-28/6146 </t>
  </si>
  <si>
    <t>М К О - 0000038</t>
  </si>
  <si>
    <t>Универсальный перегрузочный комплекс "Москальво"</t>
  </si>
  <si>
    <t>Совместное предприятие ООО "Сахалин-Шельф-Сервис", Россия,694469, Сахалинская обл., Охинский район, порт Москальво / Россия, 693004, Сахалинская обл., г.Южно-Сахалинск, пр.Мира, д.424, ОГРН 1026500530430 20.10.2002</t>
  </si>
  <si>
    <t>М К О - 0000039</t>
  </si>
  <si>
    <t>Морской терминал ООО "Предприятие Туапсинский морской коммерческий порт"</t>
  </si>
  <si>
    <t xml:space="preserve">ООО "Предприятие Туапсинский морской коммерческий порт", 352800, г. Туапсе, Краснодарский край, ул. Фрунзе, д. 1, ОГРН 5087746490783 от 27.11.2008 г.                  </t>
  </si>
  <si>
    <t xml:space="preserve">АД-28/5491
УТБ-2-2/2633 </t>
  </si>
  <si>
    <t>М Н О - 0000042</t>
  </si>
  <si>
    <t>Морской порт Анапа</t>
  </si>
  <si>
    <t xml:space="preserve">АД-28/6153 </t>
  </si>
  <si>
    <t>М К О - 0000043</t>
  </si>
  <si>
    <t>АД-21/5791
СГ-28/8645</t>
  </si>
  <si>
    <t>АД-28/6153  СГ-28/14202</t>
  </si>
  <si>
    <t>М Н О - 0000048</t>
  </si>
  <si>
    <t>Причал "Анапка"</t>
  </si>
  <si>
    <t>М Н О - 0000049</t>
  </si>
  <si>
    <t>Причал "Джемете"</t>
  </si>
  <si>
    <t>М Н О - 0000050</t>
  </si>
  <si>
    <t>Пирс "Сукко"</t>
  </si>
  <si>
    <t>М К О - 0000051</t>
  </si>
  <si>
    <t>М К О - 0000052</t>
  </si>
  <si>
    <t>М К О - 0000053</t>
  </si>
  <si>
    <t>М К О - 0000054</t>
  </si>
  <si>
    <t>Перегрузочный комплекс
ООО "КГС-порт"</t>
  </si>
  <si>
    <t>ООО "КГС-порт", 353500, г.Темрюк, порт Темрюк,  ОГРН 1057748161756 от 09.09.2005</t>
  </si>
  <si>
    <t>АД-28/6147
АД-28/10051</t>
  </si>
  <si>
    <t>М К О - 0000055</t>
  </si>
  <si>
    <t>Производственный комплекс "ООО Порт Мечел Темрюк"</t>
  </si>
  <si>
    <t>ООО "Порт Мечел Темрюк" , 353500, Россия, Краснодарский край, Темрюкский район, порт "Темрюк", ул.Горького, д.51, ОГРН 1082352000521 от 13.03.2008</t>
  </si>
  <si>
    <t>АД-28/6151
АД-28/9389</t>
  </si>
  <si>
    <t>М К О - 0000056</t>
  </si>
  <si>
    <t>Перевалочный комплекс сжиженных углеводородных газов</t>
  </si>
  <si>
    <t>М К О - 0000058</t>
  </si>
  <si>
    <t xml:space="preserve">Универсальный перегрузочный терминал ООО "Производственно-коммерческая фирма "Центральный грузовой порт" </t>
  </si>
  <si>
    <t xml:space="preserve"> ООО "Производственно-коммерческая фирма "Центральный грузовой порт", 414040, г.Астрахань", ул.Адмиралтейская, 53"А"/ ООО "Электротехническая компания", ОПФ-65,414400, г.Астрахань, ул. Свердлова,47, ОГРН 1023000836836 от 08.11.2002</t>
  </si>
  <si>
    <t xml:space="preserve">АД-28/6149 </t>
  </si>
  <si>
    <t>М Н О - 0000059</t>
  </si>
  <si>
    <t>Железобетонное берегоукрепление 1-го пускового комплекса деревообрабатывающего комбината (длина 102,1 м)</t>
  </si>
  <si>
    <t xml:space="preserve">АД-28/7605  </t>
  </si>
  <si>
    <t>М Н О - 0000060</t>
  </si>
  <si>
    <t>Железобетонное берегоукрепление 1-го пускового комплекса деревообрабатывающего комбината (длина 234,3 м)</t>
  </si>
  <si>
    <t>М К О - 0000061</t>
  </si>
  <si>
    <t>АД-28/6141
СГ-28/8426</t>
  </si>
  <si>
    <t>М К О - 0000063</t>
  </si>
  <si>
    <t>М К О - 0000064</t>
  </si>
  <si>
    <t xml:space="preserve"> Судоремонтный завод  (причальная линия, производственные цеха,сухой док)</t>
  </si>
  <si>
    <t>ООО "Лайский судоремонтный завод",Россия,163522, Архангельская обл.,Приморский район, пос.Лайский Док, ул. Центральная стр.9/9 /                                              ОГРН 1082930000152 от 15.02.2008</t>
  </si>
  <si>
    <t xml:space="preserve">АД-27/6136 </t>
  </si>
  <si>
    <t>Причал № 117</t>
  </si>
  <si>
    <t>М К О - 0000066</t>
  </si>
  <si>
    <t>Погрузочно - разгрузочный район "Бакарица"</t>
  </si>
  <si>
    <t>ОАО "Архангельский морской торговый порт", 163000, г.Архангельск, Троицкий проспект, д.52 / ОАО "Архморторгпорт"/                                                                  ОГРН 10222900515516 от 19.10.2002</t>
  </si>
  <si>
    <t>М К О - 0000067</t>
  </si>
  <si>
    <t>Погрузочно - разгрузочный район "Экономия"</t>
  </si>
  <si>
    <t>ОАО "Архангельский морской торговый порт", 163000, г.Архангельск, Троицкий проспект, д.52 /                                                          ОАО "Архморторгпорт"/                                                                  ОГРН 10222900515516 от 19.10.2002</t>
  </si>
  <si>
    <t xml:space="preserve">АД-29/6145 </t>
  </si>
  <si>
    <t>ООО СК "Славянский лесной терминал",692701, Приморский край, Хасанский район, пгт. Славянка, ул.Морской бульвар, д.19,                                                    ОГРН 1022502261418 от 11.10.2002</t>
  </si>
  <si>
    <t>М К О - 0000071</t>
  </si>
  <si>
    <t>АД-28/6647
СГ-28/9098</t>
  </si>
  <si>
    <t>М К О - 0000072</t>
  </si>
  <si>
    <t>Зерновой терминал  ООО " Азовский портовый элеватор"</t>
  </si>
  <si>
    <t>М К О - 0000073</t>
  </si>
  <si>
    <t xml:space="preserve">АД-28/6660 </t>
  </si>
  <si>
    <t>М К О - 0000074</t>
  </si>
  <si>
    <t>Контейнерный терминал АО "Первый контейнерный терминал"</t>
  </si>
  <si>
    <t>АО "Первый контейнерный терминал",  198035, 
г. Санкт-Петербург, Межевой канал, д. 5, 3 район,                                                          ОГРН 1027802712343 от 16.07.2002 г.</t>
  </si>
  <si>
    <t>АД-28/6658 УТБ-2-2/2778</t>
  </si>
  <si>
    <t>М К О - 0000075</t>
  </si>
  <si>
    <t>АД-28/6639
СГ-28/8416
УТБ-2-2/3345
УТБ-2-1/1153</t>
  </si>
  <si>
    <t>20.08.2012
09.12.2014
12.05.2015</t>
  </si>
  <si>
    <t>М К О - 0000076</t>
  </si>
  <si>
    <t>АД-27/7608</t>
  </si>
  <si>
    <t xml:space="preserve">АД-27/7608 </t>
  </si>
  <si>
    <t>М Н О - 0000080</t>
  </si>
  <si>
    <t xml:space="preserve">"Перегрузочный комплекс ООО "Терминал Насыпных Грузов" </t>
  </si>
  <si>
    <t>АД-28/6648</t>
  </si>
  <si>
    <t>М К О - 0000081</t>
  </si>
  <si>
    <t>АД-29/7184
УТБ-2-2/129</t>
  </si>
  <si>
    <t>М Н О - 0000083</t>
  </si>
  <si>
    <t xml:space="preserve">Портовое средство "Лесной причал ООО "Лесозавод 23" </t>
  </si>
  <si>
    <t xml:space="preserve">АД-28/7167 </t>
  </si>
  <si>
    <t>М К О - 0000084</t>
  </si>
  <si>
    <t>Перегрузочный терминал ООО "Бузан- порт"</t>
  </si>
  <si>
    <t xml:space="preserve">АД-28/7166 </t>
  </si>
  <si>
    <t>М К О - 0000085</t>
  </si>
  <si>
    <t>М К О - 0000091</t>
  </si>
  <si>
    <t>М Н О - 0000092</t>
  </si>
  <si>
    <t>АД-29/7171
СГ-29/9090</t>
  </si>
  <si>
    <t>М Н О - 0000093</t>
  </si>
  <si>
    <t>Причал производственного предприятия</t>
  </si>
  <si>
    <t>М Н О - 0000094</t>
  </si>
  <si>
    <t xml:space="preserve">Плавпричал  № 5010013 </t>
  </si>
  <si>
    <t>М Н О - 0000095</t>
  </si>
  <si>
    <t xml:space="preserve">Плавпричал для отстоя плавсредств  </t>
  </si>
  <si>
    <t>М Н О - 0000096</t>
  </si>
  <si>
    <t>Перегрузочный терминал 
АО "Горно-химическая компания БОР"</t>
  </si>
  <si>
    <t>АО "Горно-химическая компания БОР", 692443, Приморский край, г. Дальнегорск, Проспект 50 лет Октября, д. 289, ОГРН 1042501251418 от 05.11.2004</t>
  </si>
  <si>
    <t xml:space="preserve">АД-28/7180 УТБ-2-2/2781 </t>
  </si>
  <si>
    <t>М К О - 0000097</t>
  </si>
  <si>
    <t>"Морской нефтехимический терминал ООО "Югнефтехимтранзит"</t>
  </si>
  <si>
    <t>М К О - 0000098</t>
  </si>
  <si>
    <t>М Н О - 0000099</t>
  </si>
  <si>
    <t>Причал ООО "Компания "АкваХолод"</t>
  </si>
  <si>
    <t>ООО "Компания " АкваХолод",  690012, РФ, Приморский край, г.Владивосток, ул. Калинина, 243,                                                    ОГРН 1022501896670 от 27.08.2002 г.</t>
  </si>
  <si>
    <t xml:space="preserve">АД-28/7253    СГ-28/453 </t>
  </si>
  <si>
    <t>М К О - 0000101</t>
  </si>
  <si>
    <t>УТБ-2-2/125</t>
  </si>
  <si>
    <t>М К О - 0000103</t>
  </si>
  <si>
    <t>11.12.2012
15.04.2014</t>
  </si>
  <si>
    <t>М К О - 0000104</t>
  </si>
  <si>
    <t>М К О - 0000105</t>
  </si>
  <si>
    <t xml:space="preserve">АД-29/8704 </t>
  </si>
  <si>
    <t>М К О - 0000106</t>
  </si>
  <si>
    <t>М К О - 0000107</t>
  </si>
  <si>
    <t>Универсальный погрузочно-разгрузочный терминал ООО "Ейск-Приазовье-Порт"</t>
  </si>
  <si>
    <t>ООО "Ейск-Приазовье-Порт", 353680, Краснодарский край, г.Ейск, ул.Пляжная, д.6; ОГРН 1022301124592 от 28.12.2002</t>
  </si>
  <si>
    <t>АД-29/8705</t>
  </si>
  <si>
    <t>М К О - 0000109</t>
  </si>
  <si>
    <t>Универсальный перегрузочный комплекс ООО "Морской порт в бухте Троицы"</t>
  </si>
  <si>
    <t>М К О - 0000110</t>
  </si>
  <si>
    <t>Погрузо – разгрузочный комплекс ФГУП «Дирекция по строительству в Дальневосточном федеральном округе» Управления делами Президента РФ</t>
  </si>
  <si>
    <t>ФГУП "ДС в Дальневосточном федеральном округе" УД Президента РФ, / РФ, 690091, Приморский край, г.Владивосток, ул.Светланская, д. 8/29, 690035, Приморский край, г.Владивосток, ул.Калинина, д.30; ОГРН 1052504431605 от 17.08.2005</t>
  </si>
  <si>
    <t>АД-21/9365  СГ-28/538</t>
  </si>
  <si>
    <t>М К О - 0000111</t>
  </si>
  <si>
    <t>Зерновой терминал филиала ООО "АУТСПАН Интернешнл" "Азовский Зерновой Терминал"</t>
  </si>
  <si>
    <t>Филиал ООО "Аутспан Интернешнл" "Азовский Зерновой Терминал", 346780, г. Азов, Ростовская обл., ул. Васильева, д. 1А, а/я 78, ОГРН 1067746004930 от 10.01.2006 г.</t>
  </si>
  <si>
    <t xml:space="preserve">АД-28/9363
УТБ-2-2/1370 </t>
  </si>
  <si>
    <t xml:space="preserve">Морской причал №1; Морской причал №2; Морской причал №3; Морской причал №4; Морской причал №5; Морской причал №6; Морской причал №7; Морской причал  №8.  </t>
  </si>
  <si>
    <t>М К О - 0000113</t>
  </si>
  <si>
    <t>АД-28/9358</t>
  </si>
  <si>
    <t>М К О - 0000115</t>
  </si>
  <si>
    <t>АД-28/9359
СГ-28/9092</t>
  </si>
  <si>
    <t>М Н О - 0000116</t>
  </si>
  <si>
    <t>Собственник: Открытое акционерное общество "Нефтяная компания "Роснефть", ОАО "НК "Роснефть"
Юридический и фактический адрес: г. Москва, ул. Софийская набережная, 26/1
Наименование: Открытое акционерное общество "Нефтяная компания "Роснефть"
Организационно-правовая форма: открытое акционерное общество
Регистрационный номер (ОГРН): 1027700043502, дата регистрации: 07.12.1995 г. Адрес местонахождения: г. Москва, ул. Софийская набережная, 26/1</t>
  </si>
  <si>
    <t xml:space="preserve">АД-28/9359 </t>
  </si>
  <si>
    <t>М К О - 0000117</t>
  </si>
  <si>
    <t>М К О - 0000118</t>
  </si>
  <si>
    <t xml:space="preserve">АД-29/9323
УТБ-2-2/2319
УТБ-2-1/994 </t>
  </si>
  <si>
    <t>20.08.2014
22.04.2015</t>
  </si>
  <si>
    <t>М К О - 0000119</t>
  </si>
  <si>
    <t>УТБ-2-2/905</t>
  </si>
  <si>
    <t>М Н О - 0000120</t>
  </si>
  <si>
    <t>ЗАО «Портпассервис», Нижнепортовая ул., д.1, а/я 90-48, г.Владивосток, 690090, ОГРН 1022502270933 от 22.02.2002 г. / ЗАО "Морской пассажирский сервис", Приморский край, г.Владивосток, ул.Морозова, д.11Б</t>
  </si>
  <si>
    <t xml:space="preserve">СГ-2810793 </t>
  </si>
  <si>
    <t>М Н О - 0000121</t>
  </si>
  <si>
    <t>Производственно-транспортный комплекс «Огни Востока»</t>
  </si>
  <si>
    <t>УТБ-2-2/904</t>
  </si>
  <si>
    <t>М К О - 0000124</t>
  </si>
  <si>
    <t xml:space="preserve">ПАО «Астраханский порт», 414006, г.Астрахань, ул.Пушкина, д. 66, ОГРН 1023000819841 от 11.08.98 </t>
  </si>
  <si>
    <t xml:space="preserve">АД-29/9349 
СГ-28/2244 </t>
  </si>
  <si>
    <t>М Н О - 0000125</t>
  </si>
  <si>
    <t>«Универсальный перегрузочный комплекс ООО «СК «Стрелецкое»</t>
  </si>
  <si>
    <t>ООО СК «Стрелецкое», Юридический адрес: 414000 Г.Астрахань ул. Наташи Качуевской 2, Фактический адрес: 414044 Г.Астрахань ул.Советской гвардии, 52,  ОГРН 1053000081100 от 16.12.2005, 414044 Г.Астрахань ул.Советской гвардии, 52</t>
  </si>
  <si>
    <t xml:space="preserve">АД-28/9354 </t>
  </si>
  <si>
    <t>М Н О - 0000127</t>
  </si>
  <si>
    <t>«Морской терминал «Мостоотряд № 83 – филиал ОАО «Волгомост»</t>
  </si>
  <si>
    <t>АД-28/9351
АД-28/10043</t>
  </si>
  <si>
    <t>М К О - 0000128</t>
  </si>
  <si>
    <t>Нефтяной терминал ООО "Транснефть - порт Козьмино"</t>
  </si>
  <si>
    <t>ООО "Транснефть - порт Козьмино", 692941, Приморский край, г. Находка, п. Врангель, 
ул. Нижне-Набережная, д. 78, ОГРН 1072508004690 от 24.12.2007 г.</t>
  </si>
  <si>
    <t xml:space="preserve">АД-27/9910 </t>
  </si>
  <si>
    <t>М К О - 0000129</t>
  </si>
  <si>
    <t>ЗАО «Балтийская нефтеперевалочная компания», Садовая ул., д.18, Калининградская обл., г.Балтийск, 238520, / ФГУ "МИС Балтийской ВМБ", 238520, Калининградская обл., г.Балтийск, Госпитальный пер., д.1, ОГРН 1083917001740 от 21.02.2008 г.</t>
  </si>
  <si>
    <t>АД-27/9878
СГ-28/9078</t>
  </si>
  <si>
    <t>М К О - 0000130</t>
  </si>
  <si>
    <t>«Терминал навалочных грузов ООО «РВЦ строй»</t>
  </si>
  <si>
    <t>ООО «РВЦ строй», Портовая ул., д.30,  г.Калининград, 236039, ОГРН 1023901862533 от 15.10.2002 г.</t>
  </si>
  <si>
    <t>АД-27/9880
АД-28/9397</t>
  </si>
  <si>
    <t>М К О - 0000131</t>
  </si>
  <si>
    <t>«Причальное сооружение Бункеровочного комплекса с Базой нефтепродуктов ООО «Росмортранс-Терминал»</t>
  </si>
  <si>
    <t xml:space="preserve">ООО «Росмортранс-Терминал», М.Нагибина пр., д.14А, г.Ростов-на-Дону, 344038, ОГРН 1046161006430 от 14.10.2004 г. </t>
  </si>
  <si>
    <t xml:space="preserve">АД-27/9875 </t>
  </si>
  <si>
    <t>М Н О - 0000132</t>
  </si>
  <si>
    <t>«Причал СВ-13, территория судостроительного завода «Северная Верфь»</t>
  </si>
  <si>
    <t>ООО «Русмарин – Форвардинг», 3-я Красноармейская ул., д.10/7, лит.А,пом.2-Н, г.Санкт-Петербург, 198005, ОГРН 1027802713773 от 16.08.2002 г.</t>
  </si>
  <si>
    <t xml:space="preserve">АД-27/9871 </t>
  </si>
  <si>
    <t>М Н О - 0000133</t>
  </si>
  <si>
    <t xml:space="preserve">АД-27/9859 </t>
  </si>
  <si>
    <t>М К О - 0000134</t>
  </si>
  <si>
    <t>Грузовой терминал ОАО «Туапсинский морской торговый порт»</t>
  </si>
  <si>
    <t>ОАО «Туапсинский морской торговый порт», Морской бульвар, д.2, Краснодарский край, г.Туапсе, 352800, ОГРН 1022303274674 от 28.08.2002 г.</t>
  </si>
  <si>
    <t>АД-27/9881
УТБ-2-3/2454
УТБ-2-1/1208</t>
  </si>
  <si>
    <t>18.10.2013
19.05.2015</t>
  </si>
  <si>
    <t>М К О - 0000135</t>
  </si>
  <si>
    <t>Нефтяной терминал ОАО «Туапсинский морской торговый порт»</t>
  </si>
  <si>
    <t>АД-27/9881
УТБ-2-3/2454</t>
  </si>
  <si>
    <t>М К О - 0000136</t>
  </si>
  <si>
    <t>М К О - 0000137</t>
  </si>
  <si>
    <t>М Н О - 0000138</t>
  </si>
  <si>
    <t>«Универсальный перегрузочный комплекс ЗАО «Приазовье»</t>
  </si>
  <si>
    <t>ЗАО «Приазовье», Комсомольский спуск, д.2, Ростовская обл., г.Таганрог, 347922, ОГРН 1026102571285 от 19.07.2002 г.</t>
  </si>
  <si>
    <t>АД-27/9860
АД-28/9570</t>
  </si>
  <si>
    <t>М К О - 0000139</t>
  </si>
  <si>
    <t>М К О - 0000140</t>
  </si>
  <si>
    <t>«Производственный комплекс ЗАО «Содружество-Соя»</t>
  </si>
  <si>
    <t>ЗАО «Содружество-Соя», Гагарина ул., д.65, Калининградская обл., г.Светлый, 238340, ОГРН 1053909026830 от 23.09.2005 г.</t>
  </si>
  <si>
    <t xml:space="preserve">АД-27/9863 </t>
  </si>
  <si>
    <t>М Н О - 0000141</t>
  </si>
  <si>
    <t xml:space="preserve">АД-27/9873 </t>
  </si>
  <si>
    <t>М К О - 0000143</t>
  </si>
  <si>
    <t>Грузовой терминал ООО «Альфа-Порт»</t>
  </si>
  <si>
    <t>ООО «Альфа-Порт», Дзержинского ул., д.36, г.Астрахань, 414006; ОГРН 1023000832073 от 30.10.2002 г.</t>
  </si>
  <si>
    <t>АД-27/9869
АД-28/9403</t>
  </si>
  <si>
    <t>М К О - 0000144</t>
  </si>
  <si>
    <t>Универсальный перегрузочный комплекс ООО «Балтимор»</t>
  </si>
  <si>
    <t>ООО «Балтимор», Фрунзе ул., д.16, г.Санкт-Петербург, 196135; ОГРН 1037843075676 от 11.02.1998 г.</t>
  </si>
  <si>
    <t>АД-27/9870
СГ-28/9079
УТБ-2-2/3379</t>
  </si>
  <si>
    <t>31.08.2012
12.12.2014</t>
  </si>
  <si>
    <t>М К О - 0000145</t>
  </si>
  <si>
    <t>М К О - 0000146</t>
  </si>
  <si>
    <t>«Перегрузочный терминал"</t>
  </si>
  <si>
    <t xml:space="preserve">АД-27/9887 </t>
  </si>
  <si>
    <t>М К О - 0000147</t>
  </si>
  <si>
    <t>М К О - 0000149</t>
  </si>
  <si>
    <t>АД-27/9884
СГ-28/8431</t>
  </si>
  <si>
    <t>М К О - 0000150</t>
  </si>
  <si>
    <t xml:space="preserve">АД-27/9886
УТБ-2-1/2649 </t>
  </si>
  <si>
    <t>М К О - 0000151</t>
  </si>
  <si>
    <t>«Перегрузочный комплекс ОАО «Морской торговый порт Темрюк»</t>
  </si>
  <si>
    <t>ОАО «Морской торговый порт Темрюк», 353500, Краснодарский край, г.Темрюк, порт Темрюк, ОГРН 1022304741293 от 07.10.2002 г.</t>
  </si>
  <si>
    <t xml:space="preserve">АД-27/9889 </t>
  </si>
  <si>
    <t>М К О - 0000152</t>
  </si>
  <si>
    <t>«Таманский перегрузочный комплекс по перевалке нефти, нефтепродуктов и сжиженных углеводородных газов»</t>
  </si>
  <si>
    <t xml:space="preserve">ЗАО «Таманьнефтегаз», 353535, Краснодарский край, Темрюкский район, п.Волна, ул.Таманская, д.8, ОГРН 1022304740237 от 09.09.2002 г.    
  </t>
  </si>
  <si>
    <t xml:space="preserve">АД-27/9888
СГ-28/8432   </t>
  </si>
  <si>
    <t>М К О - 0000153</t>
  </si>
  <si>
    <t>М К О - 0000154</t>
  </si>
  <si>
    <t>«Универсальный перегрузочный терминал» ООО «СК «Малый порт»</t>
  </si>
  <si>
    <t xml:space="preserve">ООО «Стивидорная компания «Малый порт», Базовая ул., д.10, Приморский край, г.Находка, п.Врангель, 692941, ОГРН 1022500701486 от 30.10.2002 г.
</t>
  </si>
  <si>
    <t xml:space="preserve">СГ-28/10784
УТБ-2-2/2233 </t>
  </si>
  <si>
    <t>М Н О - 0000155</t>
  </si>
  <si>
    <t>"Специализированный комплекс для погрузки угля на морские суда" ООО «Морской порт Шахтерск»</t>
  </si>
  <si>
    <t xml:space="preserve">ООО «Морской порт Шахтерск», Советская ул., д.92-8, 
Сахалинская обл., г.Холмск, 694620
</t>
  </si>
  <si>
    <t xml:space="preserve">АД-28/11313 </t>
  </si>
  <si>
    <t>М Н О - 0000156</t>
  </si>
  <si>
    <t>М К О - 0000157</t>
  </si>
  <si>
    <t>«Нефтяной терминал ООО «ЛУКОЙЛ- Комплексный нефтяной терминал»</t>
  </si>
  <si>
    <t>ООО «ЛУКОЙЛ-  Комплексный нефтяной терминал», Гагарина ул., д.61, Калининградская обл., г.Светлый, 238340, ОГРН 1083925028615 от 01.10.2008 г.</t>
  </si>
  <si>
    <t>М Н О - 0000158</t>
  </si>
  <si>
    <t>Грузовой причал «Тамарин» - пирс сквозной конструкции (остров Большой Соловецкий, Гавань Благополучия Белого моря)</t>
  </si>
  <si>
    <t>СГ-28/10790
СГ-28/9094
УТБ-2-2/2139</t>
  </si>
  <si>
    <t>31.08.2012
28.07.2014</t>
  </si>
  <si>
    <t>М Н О - 0000159</t>
  </si>
  <si>
    <t>«Морской терминал «Пластун» ОАО «Тернейлес»</t>
  </si>
  <si>
    <t>ОАО «Тернейлес», п.Пластун, Приморский край, Россия, 692152, ОГРН 1022500614564 от 24.07.2002 г.</t>
  </si>
  <si>
    <t xml:space="preserve">СГ-28/10789 </t>
  </si>
  <si>
    <t>М К О - 0000160</t>
  </si>
  <si>
    <t>Пассажирский терминал на Английской набережной</t>
  </si>
  <si>
    <t>М К О - 0000161</t>
  </si>
  <si>
    <t>Пассажирский терминал на набережной лейтенанта Шмидта</t>
  </si>
  <si>
    <t>М К О - 0000162</t>
  </si>
  <si>
    <t>Железнодорожный паромный комплекс в городе Балтийск</t>
  </si>
  <si>
    <t xml:space="preserve">СГ-28/10779 </t>
  </si>
  <si>
    <t>М К О - 0000163</t>
  </si>
  <si>
    <t>Автомобильно-железнодорожный паромный комплекс в морском порту Усть-Луга</t>
  </si>
  <si>
    <t>М Н О - 0000167</t>
  </si>
  <si>
    <t>Группа причалов № 118, 119</t>
  </si>
  <si>
    <t xml:space="preserve">ОАО "Межрегионтрубопроводстрой", ул. Новочеремушкинская, д.18, г. Москва, 117036, ОГРН - 1027739177784 от 27.07.2001 г.
</t>
  </si>
  <si>
    <t xml:space="preserve">СГ-27/10791 </t>
  </si>
  <si>
    <t>М Н О - 0000172</t>
  </si>
  <si>
    <t>Причал "Грузовой"</t>
  </si>
  <si>
    <t>СГ-27/10791
УТБ-2-2/3572</t>
  </si>
  <si>
    <t xml:space="preserve">АД-27/11314
УТБ-2-3/2362 </t>
  </si>
  <si>
    <t>М Н О - 0000180</t>
  </si>
  <si>
    <t>Причал пассажирский</t>
  </si>
  <si>
    <t>Дальневосточный бассейновый филиал ФГУП "Росморпорт", 690003, г. Владивосток, 
ул. Нижнепортовая, д. 3, ОГРН 1037702023831 от 15.05.2003 г.</t>
  </si>
  <si>
    <t>М Н О - 0000191</t>
  </si>
  <si>
    <t>Грузопассажирский пирс «Адлер»</t>
  </si>
  <si>
    <t>М Н О - 0000196</t>
  </si>
  <si>
    <t>Причал эксплуатационный</t>
  </si>
  <si>
    <t>Астраханский филиал ФГУП "Росморпорт", 414016, г. Астрахань, ул. Капитана Краснова, д. 31, ОГРН 1037702023831 от 15.05.2003 г.</t>
  </si>
  <si>
    <t xml:space="preserve">АД-27/11318 </t>
  </si>
  <si>
    <t>М Н О - 0000200</t>
  </si>
  <si>
    <t>Причал для отстоя судов экологического
флота</t>
  </si>
  <si>
    <t>АД-27/11317 
УТБ-2-1/942</t>
  </si>
  <si>
    <t>М К О - 0000201</t>
  </si>
  <si>
    <t>«Универсальный перегрузочный комплекс ООО «Ейск-порт-Виста»</t>
  </si>
  <si>
    <t>М К О - 0000202</t>
  </si>
  <si>
    <t>Перегрузочный терминал ОАО "Северное лесопромышленное товарищество-лесозавод №3"</t>
  </si>
  <si>
    <t>ОАО «Северное лесопромышленное товарищество – лесозавод №3», 163015, Россия, г.Архангельск, пр.Ленинградский, д.163, ОГРН 1022900522545 от 10.12.2002 г.</t>
  </si>
  <si>
    <t>АД-28/9393  СГ-28/11234</t>
  </si>
  <si>
    <t>М К О - 0000204</t>
  </si>
  <si>
    <t>«Универсальный перегрузочный комплекс»</t>
  </si>
  <si>
    <t>ОАО «Калининградский морской торговый порт», Портовая ул., д.24, г.Калининград, 236003, ОГРН 1023901862676 от 17.10.2002 г.</t>
  </si>
  <si>
    <t>АД-29/11823</t>
  </si>
  <si>
    <t>М К О - 0000205</t>
  </si>
  <si>
    <t>Терминал по перевалке нефтепродуктов</t>
  </si>
  <si>
    <t>АД-29/11823
СГ-28/8781</t>
  </si>
  <si>
    <t>М К О - 0000206</t>
  </si>
  <si>
    <t>Зерновой терминал ОАО «Ейский портовый элеватор»</t>
  </si>
  <si>
    <t>АО "Ейский портовый элеватор", 353680, 
г. Ейск, ул. Пляжная, д. 8, ОГРН 1022301118223 от 06.10.2002 г.</t>
  </si>
  <si>
    <t xml:space="preserve">АД-28/11787 </t>
  </si>
  <si>
    <t>М К О - 0000207</t>
  </si>
  <si>
    <t xml:space="preserve">«Универсальный перегрузочный терминал"                  </t>
  </si>
  <si>
    <t>ООО "КОНТ-ВЭЙ", 198096, г. Санкт-Петербург, ул. Дорога на Турухтанные острова, д. 25, лит. А, ОГРН 1107847378165 от 12.11.2010 г.</t>
  </si>
  <si>
    <t>АД-28/11806
СГ-28/9085</t>
  </si>
  <si>
    <t>М Н О - 0000208</t>
  </si>
  <si>
    <t>Аварийное спецподразделение город Владивосток</t>
  </si>
  <si>
    <t xml:space="preserve">АД-27/11807 </t>
  </si>
  <si>
    <t>М Н О - 0000209</t>
  </si>
  <si>
    <t>Аварийное спецподразделение город Находка</t>
  </si>
  <si>
    <t>М К О - 0000210</t>
  </si>
  <si>
    <t>Нефтеперегрузочный терминал "Владивостокская нефтебаза АО "ННК-Приморнефтепродукт"</t>
  </si>
  <si>
    <t>АО "ННК-Приморнефтепродукт", 690091, Приморский край, г. Владивосток, ул. Фонтанная, д. 55, ОГРН 1022501287126 от 03.11.2002 г.</t>
  </si>
  <si>
    <t>АД-28/12301 СГ-28/13083</t>
  </si>
  <si>
    <t>М К О - 0000211</t>
  </si>
  <si>
    <t>М К О - 0000212</t>
  </si>
  <si>
    <t>«Грузовой терминал ООО ПКФ «Волга-Порт»</t>
  </si>
  <si>
    <t>ООО ПКФ «Волга-Порт», Гаршина пер. / Пушкина ул., д.2/46, г.Астрахань, 414038, ОГРН 1023000817658 от 22.12.2005 г.</t>
  </si>
  <si>
    <t xml:space="preserve">АД-28/12149 </t>
  </si>
  <si>
    <t>М К О - 0000213</t>
  </si>
  <si>
    <t>Морской терминал "Универсальный грузовой терминал ЗАО "Контейнерный терминал Санкт-Петербург"</t>
  </si>
  <si>
    <t xml:space="preserve">ЗАО "Контейнерный терминал Санкт-петербург", 198096, г. Санкт-Петербург, Элеваторная площадка, д. 22, Литер Щ, Угольная гавань, ОГРН 1027802712354 от 18.10.2011 г.
</t>
  </si>
  <si>
    <t>АД-28/12150
АД-28/9385
УТБ-2-2/2966</t>
  </si>
  <si>
    <t>11.09.2012
05.11.2014</t>
  </si>
  <si>
    <t>М Н О - 0000217</t>
  </si>
  <si>
    <t>Железнодорожный паромный комплекс ООО «Анроскрым»</t>
  </si>
  <si>
    <t>ООО «Анроскрым», Краснодарский край, Темрюкский район, п. Коса - Чушка, порт Кавказ, 353545, ОГРН 1032329059641 от 29.01.2003 г.</t>
  </si>
  <si>
    <t>АД-28/12297 АД-28/10263</t>
  </si>
  <si>
    <t>М Н О - 0000220</t>
  </si>
  <si>
    <t>М К О - 0000221</t>
  </si>
  <si>
    <t>«Универсальный перегрузочный комплекс ОАО «Петропавловск-Камчатский морской торговый порт»</t>
  </si>
  <si>
    <t>ОАО «Петропавловск-Камчатский морской торговый порт», Щедрина пл., д.2, г.Петропавловск-Камчатский, 683000, ОГРН 1024101016686 от 17.08.2002 г.</t>
  </si>
  <si>
    <t xml:space="preserve">АД-29/12562
УТБ-2-2/961 </t>
  </si>
  <si>
    <t>АД-28/12555 УТБ-2-2/646</t>
  </si>
  <si>
    <t>М Н О - 0000223</t>
  </si>
  <si>
    <t xml:space="preserve">Участок слива-налива нефтепродуктов  для бункеровки судов в порту Темрюк, причалы №12 и № 14 </t>
  </si>
  <si>
    <t>М К О - 0000225</t>
  </si>
  <si>
    <t xml:space="preserve">ООО «Универсальный перегрузочный комплекс», Двинская ул., д.6, г.Санкт-Петербург, 198035, ОГРН 1104707000530 от 11.03.2010 г.
</t>
  </si>
  <si>
    <t>М К О - 0000226</t>
  </si>
  <si>
    <t>М К О - 0000227</t>
  </si>
  <si>
    <t>М Н О - 0000228</t>
  </si>
  <si>
    <t>ООО «Холдинг», 50 лет Октября, д.324, г.Дальнегорск, Приморский край, 692443, ОГРН 1072505000050 от 09.02.2007 г.</t>
  </si>
  <si>
    <t xml:space="preserve">АД-28/12844 </t>
  </si>
  <si>
    <t>М К О - 0000229</t>
  </si>
  <si>
    <t>Морской терминал "Наливной терминал 
ООО Газпромнефть терминал СПб"</t>
  </si>
  <si>
    <t>ООО "Газпромнефть Терминал СПб", 198097,
г. Санкт-Петербург, пр. Стачек, д. 47, корп. 2, 
литер А, ОГРН 1097847056702 от 26.02.2009 г.</t>
  </si>
  <si>
    <t>АД-28/12845 
УТБ-2-1/1147</t>
  </si>
  <si>
    <t>М К О - 0000230</t>
  </si>
  <si>
    <t>«Причал берегоукрепления торца Большого Ковша (СВ-7)»</t>
  </si>
  <si>
    <t>АД-28/12846 АД-28/10259</t>
  </si>
  <si>
    <t>М К О - 0000231</t>
  </si>
  <si>
    <t>«Причал для приема бревен (СВ-1+СВ-2+СВ-3)»</t>
  </si>
  <si>
    <t xml:space="preserve">АД-28/12846 АД-28/10259 </t>
  </si>
  <si>
    <t>М К О - 0000232</t>
  </si>
  <si>
    <t>«Перегрузочный комплекс ООО «Востокморсервис»</t>
  </si>
  <si>
    <t>ООО «Востокморсервис», Калинина ул., д.204А, г.Владивосток, 690012, ОГРН 1022501798373 от 09.09.2002 г.</t>
  </si>
  <si>
    <t xml:space="preserve">АД-28/12849 </t>
  </si>
  <si>
    <t>М К О - 0000233</t>
  </si>
  <si>
    <t>АД-28/12850</t>
  </si>
  <si>
    <t>М К О - 0000237</t>
  </si>
  <si>
    <t>«Комплекс по перегрузке нефтепродуктов ООО «Первый мурманский терминал»</t>
  </si>
  <si>
    <t>ООО «Первый мурманский терминал», Подгорная ул., д.132, г.Мурманск, 183001, ОГРН 1057812915104 от 17.11.2005 г.</t>
  </si>
  <si>
    <t>СГ-28/13280
АД-28/7465</t>
  </si>
  <si>
    <t>М К О - 0000238</t>
  </si>
  <si>
    <t>«Грузовой терминал ООО «Судоходная компания «Голубая волна»</t>
  </si>
  <si>
    <t>ООО «Судоходная компания «Голубая волна», Калинина ул., д.2, Ростовская обл., г.Азов, 346780, ОГРН 1026101794113 от 15.11.2002 г.</t>
  </si>
  <si>
    <t>СГ-28/13278
СГ-28/9084</t>
  </si>
  <si>
    <t>М К О - 0000239</t>
  </si>
  <si>
    <t>СГ-28/13289
СГ-28/8419</t>
  </si>
  <si>
    <t>М К О - 0000240</t>
  </si>
  <si>
    <t>ООО «Курганнефтепродукт», Комсомольский спуск, д.1, г.Таганрог, 347922, ОГРН 1026101231980 от 01.11.2002 г.</t>
  </si>
  <si>
    <t>М К О - 0000242</t>
  </si>
  <si>
    <t>Перегрузочный комплекс АО «Владивостокский морской порт «Гайдамак»</t>
  </si>
  <si>
    <t>АО «Владивостокский морской порт «Гайдамак», 690035, г. Владивосток, ул. Калинина, д. 4-а, 
ОГРН 1032501797020 от 04.01.2003 г.</t>
  </si>
  <si>
    <t>СГ-29/13281
АД-29/7709</t>
  </si>
  <si>
    <t>М К О - 0000243</t>
  </si>
  <si>
    <t xml:space="preserve">АД-28/1173 </t>
  </si>
  <si>
    <t xml:space="preserve">АД-28/1170 </t>
  </si>
  <si>
    <t>Компания «Сахалин Энерджи Инвестмент Компани Лтд.», Дзержинского ул., д.35, г.Южно-Сахалинск, 693020, ГРФИЮЛ 20355.2 от 30.05.2011</t>
  </si>
  <si>
    <t>М Н О - 0000247</t>
  </si>
  <si>
    <t xml:space="preserve">«Терминал перевалки нефти (Комплекс наливных грузов. Причалы № 4, № 5 для погрузки нефти Балтийской трубопроводной системы (БТС-2)) ООО «Невская трубопроводная компания»
</t>
  </si>
  <si>
    <t>ООО «Невская трубопроводная компания», Восстания ул., д.18, лит. А, г.Санкт-Петербург, 191014, ОГРН 1104707000661 от 05.04.2010 г.</t>
  </si>
  <si>
    <t xml:space="preserve">АД-28/1169 </t>
  </si>
  <si>
    <t>М К О - 0000248</t>
  </si>
  <si>
    <t xml:space="preserve">ЗАО «Геленджикский морской порт», Портовая ул., д.1, Краснодарский край, г.Геленджик, 353460, ОГРН 1022300769259 от 22.08.2002 г. 
</t>
  </si>
  <si>
    <t>АД-29/1163
АД-28/7398</t>
  </si>
  <si>
    <t>М Н О - 0000253</t>
  </si>
  <si>
    <t>«Причал «Пассажирский пирс № 2»</t>
  </si>
  <si>
    <t>ООО «Командор», Херсонская ул., д.9, Краснодарский край, г.Геленджик, 353460, ОГРН 102230070062 от 03.10.2001 г.</t>
  </si>
  <si>
    <t>21.11.2012
23.04.2014</t>
  </si>
  <si>
    <t>М Н О - 0000254</t>
  </si>
  <si>
    <t>«Причал «Кабардинка, литер П»</t>
  </si>
  <si>
    <t>М Н О - 0000255</t>
  </si>
  <si>
    <t>«Причал местных линий в п.Джанхот»</t>
  </si>
  <si>
    <t>М Н О - 0000257</t>
  </si>
  <si>
    <t>ООО «ЮРЭ’К Транспорт», Мира пр-кт, д.420, офис 200, г.Южно-Сахалинск, Сахалинская обл., 693004, ОГРН 1026500540164 от 29.11.2002 г.</t>
  </si>
  <si>
    <t xml:space="preserve">АД-28/1771 </t>
  </si>
  <si>
    <t>М Н О - 0000258</t>
  </si>
  <si>
    <t>ООО «Петрофлот», Итальянская ул., д.12, лит. Е, офис 8-Н, г.Санкт-Петербург, 191011, ОГРН 1037851000660 от 04.01.2003 г.</t>
  </si>
  <si>
    <t xml:space="preserve">АД-29/1773 </t>
  </si>
  <si>
    <t>М К О - 0000259</t>
  </si>
  <si>
    <t>М Н О - 0000260</t>
  </si>
  <si>
    <t>«Площадка нефтебазы по хранению и перевалке нефти и нефтепродуктов на причале №1 ПЧ»</t>
  </si>
  <si>
    <t xml:space="preserve">ООО «РосЭстПетронал», Дорога на Турухтанные острова, д. 26, корпус 5, г.Санкт-Петербург, 198096, ОГРН 1077847565641 от 30.08.2007 г.
</t>
  </si>
  <si>
    <t xml:space="preserve">АД-28/1768 </t>
  </si>
  <si>
    <t>М К О - 0000262</t>
  </si>
  <si>
    <t>М Н О - 0000263</t>
  </si>
  <si>
    <t>«Причал в п.Авангард ОАО «Дальморгеология»</t>
  </si>
  <si>
    <t>ОАО «Дальморгеология», Малиновского ул., д.30, Приморский край, г.Находка, 692919, ОГРН 1022500710066 от 05.12.2002 г.</t>
  </si>
  <si>
    <t xml:space="preserve">АД-28/2848 </t>
  </si>
  <si>
    <t>М К О - 0000264</t>
  </si>
  <si>
    <t>Пирс №6 (причал КГЗ) ООО «Союз-ТТМ»</t>
  </si>
  <si>
    <t>ООО «СОЮЗ-ТТМ», Набережная Петра Великого, д.7, г.Калининград, 238003, ОГРН 1023900987637 от 26.08.2002 г.</t>
  </si>
  <si>
    <t>АД-28/2852
СГ-28/9100</t>
  </si>
  <si>
    <t>М К О - 0000265</t>
  </si>
  <si>
    <t>«Морской терминал ЗАО «Порт Восточные ворота – Приморский завод»</t>
  </si>
  <si>
    <t>29.05.2013
04.02.2014</t>
  </si>
  <si>
    <t>М К О - 0000266</t>
  </si>
  <si>
    <t xml:space="preserve">АД-28/2821 </t>
  </si>
  <si>
    <t>М К О - 0000267</t>
  </si>
  <si>
    <t>АД-28/2821</t>
  </si>
  <si>
    <t>«Универсальный терминал ООО «ПФ «ВТС-Порт»</t>
  </si>
  <si>
    <t>ООО «ПФ «ВТС-Порт», Набережная Приволжского Затона ул., д.20А, г.Астрахань, 414022, ОГРН 1023000853017 от 01.03.2002 г.</t>
  </si>
  <si>
    <t>АД-28/2823
АД-28/9399</t>
  </si>
  <si>
    <t>«Нефтеперегрузочный терминал ООО «Нико-Ойл ДВ»</t>
  </si>
  <si>
    <t>ООО «Нико-Ойл ДВ», Светланская ул., д.167, офис 318, г.Владивосток, 690001, ОГРН 1022501281780 от 31.03.2000 г.</t>
  </si>
  <si>
    <t>АД-28/2868</t>
  </si>
  <si>
    <t>М К О - 0000270</t>
  </si>
  <si>
    <t>«Нефтяной терминал ЗАО «Арктикнефть»</t>
  </si>
  <si>
    <t>ЗАО «Арктикнефть», Полярные Зори ул., д.47, г.Мурманск, 183025, ОГРН 1028301646845 от 26.09.2002 г.</t>
  </si>
  <si>
    <t>АД-28/2841
АД-28/6671</t>
  </si>
  <si>
    <t>М К О - 0000271</t>
  </si>
  <si>
    <t>М Н О - 0000272</t>
  </si>
  <si>
    <t>Оградительный мол</t>
  </si>
  <si>
    <t>АД-28/3120 
УТБ-2-3/1188</t>
  </si>
  <si>
    <t>М К О - 0000273</t>
  </si>
  <si>
    <t>«Перегрузочный комплекс ООО РПК «Гольфстрим»</t>
  </si>
  <si>
    <t>ООО РПК «Гольфстрим», Три ручья ул., г.Мурманск, 183003, ОГРН 1035100183546 от 14.08.2003 г.</t>
  </si>
  <si>
    <t xml:space="preserve">АД-28/3123 </t>
  </si>
  <si>
    <t>Грузовой участок "Левый берег"</t>
  </si>
  <si>
    <t>АД-28/10362  УТБ-2-2/294</t>
  </si>
  <si>
    <t>М К О - 0000276</t>
  </si>
  <si>
    <t>«Причал 1»</t>
  </si>
  <si>
    <t>ООО «Пасифик Нетворк», Озерновская Коса ул., д.11, г. Петропавловск-Камчатский, 683000, ОГРН 1024101041403 от 27.12.2002 г.</t>
  </si>
  <si>
    <t>СГ-28/3224
АД-28/9582</t>
  </si>
  <si>
    <t>М Н О - 0000277</t>
  </si>
  <si>
    <t>«Причал «Пассажирский пирс № 1»</t>
  </si>
  <si>
    <t xml:space="preserve">СГ-28/3226 </t>
  </si>
  <si>
    <t>М Н О - 0000278</t>
  </si>
  <si>
    <t>М К О - 0000279</t>
  </si>
  <si>
    <t>М К О - 0000280</t>
  </si>
  <si>
    <t>«Площадка нефтебазы по хранению и перевалке нефтепродуктов»</t>
  </si>
  <si>
    <t xml:space="preserve">СГ-28/3223 </t>
  </si>
  <si>
    <t>ООО «Марка-Терминал», Канонерский остров, д. 22, лит. А, пом. 2-Н, 198184, ОГРН 5067847073520 от 13.06.2006 г.</t>
  </si>
  <si>
    <t>АД-28/3140  АД-28/10260</t>
  </si>
  <si>
    <t>УТБ-2-2/2325</t>
  </si>
  <si>
    <t>М Н О - 0000282</t>
  </si>
  <si>
    <t>"Причальная стенка (причал № БЗ-3, БЗ-4 ОАО «Балтийский завод»)"</t>
  </si>
  <si>
    <t>М Н О - 0000284</t>
  </si>
  <si>
    <t>СГ-28/3267</t>
  </si>
  <si>
    <t>М Н О - 0000285</t>
  </si>
  <si>
    <t>«Причал «Порт»</t>
  </si>
  <si>
    <t>ООО «Морские Инженерные Сооружения», ул. Свободы, д.1, г.Новороссийск, 353900, ОГРН 1072315002022 от 20.03.2007 г.</t>
  </si>
  <si>
    <t>М Н О - 0000286</t>
  </si>
  <si>
    <t>Вспомогательный причал (пассажирский причал №7а) Туапсе</t>
  </si>
  <si>
    <t>СГ-28/3267
 УТБ-2-3/2362</t>
  </si>
  <si>
    <t>М К О - 0000287</t>
  </si>
  <si>
    <t>ООО "ТСРЗ", 347922, г. Таганрог, 
ул. Комсомольский спуск, д. 1, ОГРН 1026102571087 от 15.07.2002 г.</t>
  </si>
  <si>
    <t>«Комплекс обслуживания судов ООО «Первая Стивидорная Компания»</t>
  </si>
  <si>
    <t>ООО «Первая Стивидорная Компания», Подгорная ул., д.128, г.Мурманск, 183001, ОГРН 1065190082231 от 02.05.2006 г.</t>
  </si>
  <si>
    <t>АД-28/4939
СГ-28/9091</t>
  </si>
  <si>
    <t>М К О - 0000289</t>
  </si>
  <si>
    <t>"Универсальный перегрузочный комплекс ООО "Владивостокский морской порт "Первомайский"</t>
  </si>
  <si>
    <t>ООО Владивостокский морской порт "Первомайский", 42 причал, а/я 1259, г. Владивосток, 690012, ОГРН 1052503493492 от 26.11.2009 г.</t>
  </si>
  <si>
    <t>СГ-28/5788   СГ-28/13090</t>
  </si>
  <si>
    <t>М Н О - 0000290</t>
  </si>
  <si>
    <t>"Морской терминал Озерский морского порта Корсаков"</t>
  </si>
  <si>
    <t>ООО "Рыболовецкий колхоз им.Кирова", ул. Центральная, д. 4, с. Озерское, Корсаковский р-н, Сахалинская обл., 694002, ОГРН 1096504000262 от 26.03.2009 г.</t>
  </si>
  <si>
    <t>СГ-28/5791 УТБ-2-2/902</t>
  </si>
  <si>
    <t>М К О - 0000291</t>
  </si>
  <si>
    <t>ОАО "Лесной терминал "Фактор", Ленинградская обл., Кингисеппский р-н, пос. Краколье, порт Усть-Луга, устье р. Луга, 188471, ОГРН 1024701423592 от 30.10.2002 г.</t>
  </si>
  <si>
    <t>СГ-29/5787
АД-28/9379</t>
  </si>
  <si>
    <t>М Н О - 0000294</t>
  </si>
  <si>
    <t>М Н О - 0000295</t>
  </si>
  <si>
    <t>Причал №1 Петропавловск-Камчатского морского торгового порта
м. Сигнальный</t>
  </si>
  <si>
    <t>ООО "Стивидор", ул. Ленинская, д. 24,
г. Петропавловск-Камчатский, Камчатский край, 683000, ОГРН 1074101005648 от 27.08.2007 г.</t>
  </si>
  <si>
    <t>СГ-28/5792</t>
  </si>
  <si>
    <t>М Н О - 0000298</t>
  </si>
  <si>
    <t>АД - 28/6042</t>
  </si>
  <si>
    <t>Морской терминал ООО "Балтийский порт"</t>
  </si>
  <si>
    <t>ООО "Балтийский порт", 2-й район Морского порта, д. 18, г. Санкт-Петербург, 198035, 
ОГРН 1027810232405 от 20.09.2002 г.</t>
  </si>
  <si>
    <t>СГ-28/5957</t>
  </si>
  <si>
    <t>М К О - 0000300</t>
  </si>
  <si>
    <t>Выборгский морской терминал по обслуживанию круизных судов</t>
  </si>
  <si>
    <t>ООО "Портовое оборудование", 199178, г. Санкт-Петербург, малый проспект В.О., д. 54, корп. 2, литер А 1, оф. 104, ОГРН 1044700875251 от 11.05.2004 г.</t>
  </si>
  <si>
    <t>СГ-28/5960
УТБ-2-2/2145</t>
  </si>
  <si>
    <t>М К О - 0000301</t>
  </si>
  <si>
    <t xml:space="preserve">АД-29/6439
УТБ-2-3/3335 </t>
  </si>
  <si>
    <t>М К О - 0000302</t>
  </si>
  <si>
    <t>Петербургский нефтяной терминал</t>
  </si>
  <si>
    <t>ЗАО "Петербургский нефтяной терминал", Элеваторная площадка, д. 32, г. Санкт-Петербург, 198096, ОГРН - 1027802712904 от 31.07.2002 г.</t>
  </si>
  <si>
    <t>АД-28/6443</t>
  </si>
  <si>
    <t>М К О - 0000303</t>
  </si>
  <si>
    <t>М К О - 0000304</t>
  </si>
  <si>
    <t>Морской терминал ОАО "Петролеспорт"</t>
  </si>
  <si>
    <t>ОАО "Петролеспорт", Гладкий остров, д. 1, г. Санкт-Петербург, 198099, ОГРН - 1027802726951 от 22.10.2002 г.</t>
  </si>
  <si>
    <t xml:space="preserve">АД-28/6437 </t>
  </si>
  <si>
    <t>Морской терминал ООО "Пристань"</t>
  </si>
  <si>
    <t>ООО "Пристань", ул. Советская, д. 2 А, г.Корсаков, Сахалинская область, 694020. ОГРН - 1026500782549 от 12.11.2002 г.</t>
  </si>
  <si>
    <t>АД-28/6980</t>
  </si>
  <si>
    <t>М К О - 0000307</t>
  </si>
  <si>
    <t>М К О - 0000308</t>
  </si>
  <si>
    <t>Морской терминал для перегрузки накатных грузов вблизи деревни Вистино Кингисеппского района Ленинградской области</t>
  </si>
  <si>
    <t>ООО "Терминал Новая Гавань", ул. Ижорская, д. 13, деревня Вистино, Кингисеппский район, Ленинградская обл., морской порт Усть-Луга, 188477, ОГРН - 1067847357456 от 22.02.2006 г.</t>
  </si>
  <si>
    <t>18.12.2012
11.07.2014</t>
  </si>
  <si>
    <t>М Н О - 0000311</t>
  </si>
  <si>
    <t>Оградительный мол, рыбоприемный причал</t>
  </si>
  <si>
    <t>Рыболовецкий колхоз имени В.И. Ленина, ул. Космонавтов, д.40, г. Петропавловск-Камчатский,  683905, ОГРН - 1024101022824 от 24.10.2002 г.</t>
  </si>
  <si>
    <t>М Н О - 0000312</t>
  </si>
  <si>
    <t>Грузовой терминал ООО "Стража"</t>
  </si>
  <si>
    <t>ООО "Стража", ул. Калинина, д. 243, г. Владивосток, 690063, ОГРН - 1052503451043 от 24.01.2005 г.</t>
  </si>
  <si>
    <t>Мурманский морской рыбный порт</t>
  </si>
  <si>
    <t>АД-28/7444
АД-29/10042</t>
  </si>
  <si>
    <t>М Н О - 0000315</t>
  </si>
  <si>
    <t>ремонтный пирс</t>
  </si>
  <si>
    <t>ООО "Балтийский топливный терминал", ул. Спортивная, д. 1А, г. Калининград, Калининградская обл., 236022, ОГРН - 1113926007931 от 09.03.2011 г.</t>
  </si>
  <si>
    <t>АД-28/7442</t>
  </si>
  <si>
    <t>М Н О - 0000316</t>
  </si>
  <si>
    <t>МУП "Южно-Курильский Докер", ул. Набережная, д. 24, пгт. Южно-Курильск, Сахалинская область, 694500, ОГРН - 1026501202386 от 12.11.2002 г.</t>
  </si>
  <si>
    <t>АД-28/7440</t>
  </si>
  <si>
    <t>М К О - 0000317</t>
  </si>
  <si>
    <t>АД-28/7711</t>
  </si>
  <si>
    <t>М Н О - 0000318</t>
  </si>
  <si>
    <t>Северный ковш терминала Углегорск</t>
  </si>
  <si>
    <t>ООО "Порт Углегорский", ул. Приморская д. 11, г. Углегорск, Сахалинская область, 694920, ОГРН - 1086501004457 от 31.05.2010 г.</t>
  </si>
  <si>
    <t>АД-28/7706</t>
  </si>
  <si>
    <t>М К О - 0000323</t>
  </si>
  <si>
    <t>М Н О - 0000324</t>
  </si>
  <si>
    <t>СГ-28/8418
УТБ-2-2/3335</t>
  </si>
  <si>
    <t>М К О - 0000325</t>
  </si>
  <si>
    <t>Универсальный перегрузочный терминал ООО "Кандалакшский морской торговый порт"</t>
  </si>
  <si>
    <t xml:space="preserve">ООО "Кандалакшский морской торговый порт", ул. Беломорская, д. 19, г. Кандалакша, 184042, ОГРН - 1065102009015 от 30.10.2006 г. </t>
  </si>
  <si>
    <t>СГ-29/8436</t>
  </si>
  <si>
    <t>М Н О - 0000328</t>
  </si>
  <si>
    <t>Морской торговый порт Певек</t>
  </si>
  <si>
    <t>АО "Морпорт Певек", 689400, 
Чукотский А.О., г. Певек, ул. Полярная, д. 5, 1028700569171 от 06.11.1997 г.</t>
  </si>
  <si>
    <t>СГ-28/8429</t>
  </si>
  <si>
    <t>М К О - 0000329</t>
  </si>
  <si>
    <t xml:space="preserve">Сахалинский филиал ФГУП Балтийского БАСУ, ул. Портовая, д. 16, г. Корсаков, Сахалинская обл.,694020, ОГРН - 8117847309231 от31.10.2011 г. </t>
  </si>
  <si>
    <t>СГ-28/8654</t>
  </si>
  <si>
    <t>М Н О - 0000333</t>
  </si>
  <si>
    <t>М Н О - 0000334</t>
  </si>
  <si>
    <t>М Н О - 0000335</t>
  </si>
  <si>
    <t>СГ-28/8586</t>
  </si>
  <si>
    <t>М Н О - 0000337</t>
  </si>
  <si>
    <t>бункерный комплекс</t>
  </si>
  <si>
    <t>ЗАО «Топливно-бункерная компания», ул. Наметкина, д. 10, стр. 1, г. Москва, 117420, ОГРН - 1037700071551 от 21.06.2002 г.</t>
  </si>
  <si>
    <t>СГ-28/8591</t>
  </si>
  <si>
    <t>М К О - 0000338</t>
  </si>
  <si>
    <t>СГ-28/8592</t>
  </si>
  <si>
    <t>М К О - 0000339</t>
  </si>
  <si>
    <t>Погрузо-перегрузочный комплекс ООО «ВЛП»</t>
  </si>
  <si>
    <t>ООО "Восточный лесной порт", ул. Базовая, д. 12, п. Врангель, г. Находка, Приморский край, 692907, ОГРН - 1052501620874 от 29.09.2006 г.</t>
  </si>
  <si>
    <t>СГ-28/8696</t>
  </si>
  <si>
    <t>М Н О - 0000340</t>
  </si>
  <si>
    <t>причальное сооружение</t>
  </si>
  <si>
    <t>ОАО "Дальморгидрострой", ул. Портовая, д. 17, г. Находка, Приморский край, 692904, ОГРН - 10225800698109 от 12.09.2002 г.</t>
  </si>
  <si>
    <t>СГ-28/8697</t>
  </si>
  <si>
    <t>М К О - 0000341</t>
  </si>
  <si>
    <t>СГ-29/8698</t>
  </si>
  <si>
    <t>М К О - 0000342</t>
  </si>
  <si>
    <t>Нефтяной терминал 
ООО "Трансбункер-Приморье"</t>
  </si>
  <si>
    <t>СГ-28/8597</t>
  </si>
  <si>
    <t>М К О - 0000343</t>
  </si>
  <si>
    <t>Перегрузочный терминал 
(Цигломенский участок) 
ЗАО "Лесозавод-25"</t>
  </si>
  <si>
    <t>ЗАО "Лесозавод-25", ул. Постышева, д. 26, г. Архангельск, 163025, ОГРН-1022900521071 от 04.12.2002</t>
  </si>
  <si>
    <t>СГ-28/8595</t>
  </si>
  <si>
    <t>М Н О - 0000344</t>
  </si>
  <si>
    <t>СГ-28/8821</t>
  </si>
  <si>
    <t>М К О - 0000346</t>
  </si>
  <si>
    <t>СГ-28/8656</t>
  </si>
  <si>
    <t>М К О - 0000347</t>
  </si>
  <si>
    <t>М Н О - 0000350</t>
  </si>
  <si>
    <t>Судопропускное сооружение "С-1"</t>
  </si>
  <si>
    <t>Федеральное казенное предприятие "Дирекция комплекса защитных сооружений г. Санкт-Петербурга Министерства строительства и жилищно-коммунального хозяйства Российской Федерации", ул. Торжковская, д. 5, г. Санкт-Петербург, 197342, ОГРН 1037832047384 от 28.05.2010 г.</t>
  </si>
  <si>
    <t>СГ-28/8778</t>
  </si>
  <si>
    <t>М Н О - 0000351</t>
  </si>
  <si>
    <t>Судопропускное сооружение "С-2"</t>
  </si>
  <si>
    <t>М Н О - 0000352</t>
  </si>
  <si>
    <t>причал</t>
  </si>
  <si>
    <t>Ковальчук Андрей Владимирович, ул. Южная, д. 18 А, кв. 83, г. Северодвинск, Архангельская обл., 164500</t>
  </si>
  <si>
    <t>СГ-28/8641</t>
  </si>
  <si>
    <t>М Н О - 0000354</t>
  </si>
  <si>
    <t>Комплекс причалов №1,2,3,4,5,6,7,8 и причал швартовых испытаний</t>
  </si>
  <si>
    <t>ИП Сушко А.М., ул. Горького, д. 28, кв. 13, г. Светлый, Калининградская обл., ИНН - 391301055603</t>
  </si>
  <si>
    <t>СГ-28/8789</t>
  </si>
  <si>
    <t>М Н О - 0000355</t>
  </si>
  <si>
    <t>СГ-28/8786</t>
  </si>
  <si>
    <t>М К О - 0000356</t>
  </si>
  <si>
    <t>Перегрузочный комплекс ООО Компания "Аттис Энтерпрайс"</t>
  </si>
  <si>
    <t>СГ-28/8830</t>
  </si>
  <si>
    <t>М К О - 0000357</t>
  </si>
  <si>
    <t>АД-28/9215
УТБ-2-12/134</t>
  </si>
  <si>
    <t>«Комплексная транспортно-производственная база ООО ЛУКОЙЛ-Нижневолжскнефть»</t>
  </si>
  <si>
    <t>АД-28/9317</t>
  </si>
  <si>
    <t>М Н О - 0000359</t>
  </si>
  <si>
    <t>«Причал № 1 ООО «Асперс»</t>
  </si>
  <si>
    <t>ООО «Асперс», Калинина ул., 243, г. Владивосток, Приморский край, 690000, ОГРН 1042504358544 от 28.05.2004 г.</t>
  </si>
  <si>
    <t>АД-28/9217
УТБ-2-2/3059</t>
  </si>
  <si>
    <t>АД-28/9574</t>
  </si>
  <si>
    <t>М Н О - 0000372</t>
  </si>
  <si>
    <t>АД-28/9583</t>
  </si>
  <si>
    <t>М Н О - 0000374</t>
  </si>
  <si>
    <t>АД-28/9648</t>
  </si>
  <si>
    <t>М К О - 0000375</t>
  </si>
  <si>
    <t>УТБ-2-2/118</t>
  </si>
  <si>
    <t>М Н О - 0000376</t>
  </si>
  <si>
    <t>Перегрузочный комплекс ООО "Зерновой Терминальный комплекс Тамань"</t>
  </si>
  <si>
    <t>АД-28/10255  УТБ-2-2/278</t>
  </si>
  <si>
    <t>М К О - 0000377</t>
  </si>
  <si>
    <t>ООО "Алаид", ул. Читинская, д. 2, г. Петропавловск-Камчатский, 683902, ОГРН - 1024101018842 от 12.09.2012 г.</t>
  </si>
  <si>
    <t>АД-28/10359</t>
  </si>
  <si>
    <t>М К О - 0000379</t>
  </si>
  <si>
    <t>Ростовский зерновой терминал</t>
  </si>
  <si>
    <t>ООО «Ростовский зерновой терминал», 344002, г. Ростов-на-Дону, ул. 1-ая Луговая, 42, ОГРН 1046162004283 от 08.07.2004 г.</t>
  </si>
  <si>
    <t>СГ-28/10484</t>
  </si>
  <si>
    <t>М К О - 0000380</t>
  </si>
  <si>
    <t>ООО "Лесной терминал", 692919, Приморский край, г. Находка, ул. Набережная, 1, корпус 2, ОГРН 1032500700308 от 19.05.2003 г.</t>
  </si>
  <si>
    <t>АД-28/12393</t>
  </si>
  <si>
    <t>СГ-28/10932</t>
  </si>
  <si>
    <t>М Н О - 0000383</t>
  </si>
  <si>
    <t>Причальная набережная общей площадью 5720 кв.м. 
ЗАО "Южморрыбфлот"</t>
  </si>
  <si>
    <t>ЗАО "Южморрыбфлот", ул. Заводская, д. 16, п. Южно-Морской, г. Находка, Приморский край, 692954, ОГРН 1112508007765</t>
  </si>
  <si>
    <t>УТБ-2-2/408</t>
  </si>
  <si>
    <t>М Н О - 0000384</t>
  </si>
  <si>
    <t>Причальная стенка длиной 467 м 
ЗАО "Южморрыбфлот"</t>
  </si>
  <si>
    <t>М Н О - 0000385</t>
  </si>
  <si>
    <t>Железобетонный пирс длиной 55 м ЗАО "Южморрыбфлот"</t>
  </si>
  <si>
    <t>М Н О - 0000386</t>
  </si>
  <si>
    <t>Железобетонный пирс длиной 75 м ЗАО "Южморрыбфлот"</t>
  </si>
  <si>
    <t>М Н О - 0000387</t>
  </si>
  <si>
    <t>М Н О - 0000388</t>
  </si>
  <si>
    <t>ОАО «Ростерминалуголь», 196084, г. Санкт-Петербург, Московский пр.д.89, офис 400, ОГРН 1024701420787 от 23.08.2002 г.</t>
  </si>
  <si>
    <t>СГ-28/11325</t>
  </si>
  <si>
    <t>М К О - 0000389</t>
  </si>
  <si>
    <t>СГ-29/11613</t>
  </si>
  <si>
    <t>М К О - 0000390</t>
  </si>
  <si>
    <t>М К О - 0000391</t>
  </si>
  <si>
    <t>М К О - 0000393</t>
  </si>
  <si>
    <t>СГ-28/11610</t>
  </si>
  <si>
    <t>М Н О - 0000395</t>
  </si>
  <si>
    <t>Калининградский морской порт, Морской терминал Сельскохозяйственного производственного кооператива «Рыболовецкий колхоз «За Родину"</t>
  </si>
  <si>
    <t>АД-28/12026</t>
  </si>
  <si>
    <t>АО "Сочинский морской торговый порт", 354000,
Краснодарский край, г. Сочи, ул. Войкова, д. 1,
ОГРН 1022302953584 от 17.03.1997 г.</t>
  </si>
  <si>
    <t>М Н О - 0000397</t>
  </si>
  <si>
    <t>Морской терминал «Лазаревское»</t>
  </si>
  <si>
    <t>АД-27/11673
УТБ-2-2/2152</t>
  </si>
  <si>
    <t>М Н О - 0000400</t>
  </si>
  <si>
    <t xml:space="preserve">Морской терминал «Мацеста»  </t>
  </si>
  <si>
    <t>М Н О - 0000402</t>
  </si>
  <si>
    <t>Морской терминал «Кургородок»</t>
  </si>
  <si>
    <t>УТБ-2-2/678</t>
  </si>
  <si>
    <t>М К О - 0000405</t>
  </si>
  <si>
    <t xml:space="preserve"> Перегрузочный комплекс                          ООО "Восточный Нефтехимический Терминал"</t>
  </si>
  <si>
    <t xml:space="preserve"> ООО "Восточный Нефтехимический Терминал", 692941, Приморский край, г. Находка, ул. Базовая, 8, порт Восточный, ОГРН 1042501602659 от 01.04.2004 г.</t>
  </si>
  <si>
    <t>АД-28/11853</t>
  </si>
  <si>
    <t>М Н О - 0000407</t>
  </si>
  <si>
    <t>Пирс № 4 Южно-Курильского 
морского терминала</t>
  </si>
  <si>
    <t xml:space="preserve">ООО  «Афалина», 694500, Сахалинская область,
п.г.т. Южно-Курильск, ул. Набережная, 26, ОГРН 1066518001351 от 21.07.2006 г.
</t>
  </si>
  <si>
    <t>АД-28/11854</t>
  </si>
  <si>
    <t>М Н О - 0000409</t>
  </si>
  <si>
    <t xml:space="preserve">Холодильник ООО «Охотоморская рыбопромышленная компания» </t>
  </si>
  <si>
    <t>АД-28/12024</t>
  </si>
  <si>
    <t>М Н О - 0000410</t>
  </si>
  <si>
    <t>М Н О - 0000412</t>
  </si>
  <si>
    <t xml:space="preserve">Светловский  грузовой район </t>
  </si>
  <si>
    <t>АД-28/12339</t>
  </si>
  <si>
    <t>М К О - 0000414</t>
  </si>
  <si>
    <t>СГ-28/12983</t>
  </si>
  <si>
    <t xml:space="preserve"> Комплекс по перевалке и  фракционированию стабильного газового конденсата и продуктов его переработки мощностью 6.0 млн. тонн в год в Морском порту Усть-Луга</t>
  </si>
  <si>
    <t>СГ-28/13167</t>
  </si>
  <si>
    <t>М Н О - 0000416</t>
  </si>
  <si>
    <t>ООО "Оптима-Н", 683000, г. Петропавловск-Камчатский, ул. Вокзальная, 1, ОГРН 1064141032372 от 09.10.2012 г.</t>
  </si>
  <si>
    <t>СГ-28/13085</t>
  </si>
  <si>
    <t>М Н О - 0000417</t>
  </si>
  <si>
    <t xml:space="preserve">Складской комплекс с плавпричалом № 1  </t>
  </si>
  <si>
    <t>ООО "Саами", 184363, Мурманская область. Кольский район, поселок Минькино, ОГРН 1025100837200 от 30.08.2002 г.</t>
  </si>
  <si>
    <t>СГ-28/13086</t>
  </si>
  <si>
    <t>М К О - 0000418</t>
  </si>
  <si>
    <t xml:space="preserve">Причал № 35 </t>
  </si>
  <si>
    <t>Сельскохозяйственный производственный кооператив рыболовецкий колхоз «Простор», ул. Пролетарская, д. 4, п. Лососина, Советско-Гаванский район, Хабаровский край, 682848, ОГРН 1022700599503 от 23.12.2002 г.</t>
  </si>
  <si>
    <t>УТБ-103</t>
  </si>
  <si>
    <t>М К О - 0000419</t>
  </si>
  <si>
    <t>Перевалочный комплекс «Морской                                                специализированный порт «Витино»</t>
  </si>
  <si>
    <t>СГ-28/12923</t>
  </si>
  <si>
    <t>ОАО "Трест механизации строительных работ", 197775, Санкт-Петербург, Приморское шоссе 140, ОГРН 1027812401341 от 25.09.2002 г. / ФГУП "Дирекция по инвестиционной деятельности", 191186, Санкт-Петербург, ул. Гороховая, д. 2/6, литер А, ОГРН 1037851047431</t>
  </si>
  <si>
    <t>УТБ-2-2/930</t>
  </si>
  <si>
    <t>М Н О - 0000423</t>
  </si>
  <si>
    <t>СГ-28/13211</t>
  </si>
  <si>
    <t>М Н О - 0000424</t>
  </si>
  <si>
    <t>Причал  ООО «Рыболовецкий колхоз «Тихий океан»</t>
  </si>
  <si>
    <t xml:space="preserve">ООО «Рыболовецкий колхоз «Тихий океан»,  692953,  Приморский край, г. Находка,  п. Ливадия, ул. Колхозная, 12, ОГРН 1122508001582 от 12.05.2012 г.
</t>
  </si>
  <si>
    <t>СГ-28/13212</t>
  </si>
  <si>
    <t>М К О - 0000425</t>
  </si>
  <si>
    <t xml:space="preserve">Порт № 241468 ОАО «Ольгалес» </t>
  </si>
  <si>
    <t>ОАО «Ольгалес», 692460,  Приморский край , п.Ольга, ул Морская, д.15, ОГРН 1022500971547 от 02.09.2002 г.</t>
  </si>
  <si>
    <t>СГ-28/13531</t>
  </si>
  <si>
    <t>М Н О - 0000426</t>
  </si>
  <si>
    <t>СГ-28/13074</t>
  </si>
  <si>
    <t>М К О - 0000427</t>
  </si>
  <si>
    <t>М Н О - 0000428</t>
  </si>
  <si>
    <t>Причал металлический - пирс для заправки судов питьевой водой</t>
  </si>
  <si>
    <t>ООО "Газпром флот", 117420, г. Москва, 
ул. Наметкина, д. 12а, ОГРН 1027700198635  от 09.09.2002 г.</t>
  </si>
  <si>
    <t>СГ-28/13876</t>
  </si>
  <si>
    <t>М Н О - 0000429</t>
  </si>
  <si>
    <t>Судоремонтные причалы № 6,7</t>
  </si>
  <si>
    <t>М Н О - 0000433</t>
  </si>
  <si>
    <t>Комплекс сооружений для осуществления экспорта нефтепродуктов. Временный причал</t>
  </si>
  <si>
    <t>СГ-28/537</t>
  </si>
  <si>
    <t>2-й грузовой район ООО "Ростовский универсальный порт"</t>
  </si>
  <si>
    <t>ООО "Ростовский универсальный порт", Железнодорожный район, ул. 1-я Луговая, д.42б, г.Ростов-на-Дону, 344007, ОГРН 1066167001955 от 26.01.2006 г.</t>
  </si>
  <si>
    <t>СГ-28/671</t>
  </si>
  <si>
    <t>Сахалинский филиал ФГУП "Росморпорт", 694020, 
г. Корсаков, ул. Портовая, д. 13/2, ОГРН 1037702023831 от 15.05.2003 г.</t>
  </si>
  <si>
    <t>СГ-28/1608</t>
  </si>
  <si>
    <t>М К О - 0000444</t>
  </si>
  <si>
    <t>ЗАО "Тетрамет", пр. Стачек, дом 47, г. Санкт-Петербург, 198097, ОГРН 1027802714488 от 23.08.2002 г.</t>
  </si>
  <si>
    <t>СГ-28/1613</t>
  </si>
  <si>
    <t>М Н О - 0000445</t>
  </si>
  <si>
    <t>Причал № 6 морского порта Невельск Сахалинской области</t>
  </si>
  <si>
    <t>ООО "Барьер", ул. Рыбацкая 12Б, г. Невельск, Сахалинская область, 694740, ОГРН 1026500869636 от 01.11.2002 г.</t>
  </si>
  <si>
    <t>СГ-28/2248</t>
  </si>
  <si>
    <t>УТБ-2-2/152</t>
  </si>
  <si>
    <t>УТБ-2-3/191</t>
  </si>
  <si>
    <t>М Н О - 0000450</t>
  </si>
  <si>
    <t>Грузовой причал ОАО "АМНГР"</t>
  </si>
  <si>
    <t>М Н О - 0000451</t>
  </si>
  <si>
    <t>Нефтяной терминал ОАО "АМНГР"</t>
  </si>
  <si>
    <t>М Н О - 0000452</t>
  </si>
  <si>
    <t>УТБ-2-2/208</t>
  </si>
  <si>
    <t>Грузовой терминал Бошняково морского порта Шахтерск</t>
  </si>
  <si>
    <t>ООО "Александровск-Сахалинский морской порт", 694914, Сахалинская обл., Углегорский р-н, село Бошняково, ул. Флотская, д. 1-А, ОГРН 1026501181343 от 25.04.2011 г.</t>
  </si>
  <si>
    <t>М К О - 0000455</t>
  </si>
  <si>
    <t>УТБ-2-2/297
УТБ-2-1/3097</t>
  </si>
  <si>
    <t>М Н О - 0000456</t>
  </si>
  <si>
    <t>Площадка нефтебазы по хранению и перевалке нефти и нефтепродуктов ООО «Находка Ойл Бункер»</t>
  </si>
  <si>
    <t>ООО "Находка Ойл Бункер", ул. Шефнера, д. 11, 
г. Находка, 692904, ОГРН 1122508003090 от 27.08.2012 г.</t>
  </si>
  <si>
    <t>УТБ-2-2/300</t>
  </si>
  <si>
    <t>М Н О - 0000457</t>
  </si>
  <si>
    <t>Причал № 1 остров Русский</t>
  </si>
  <si>
    <t>УТБ-2-3/639</t>
  </si>
  <si>
    <t>М К О - 0000458</t>
  </si>
  <si>
    <t xml:space="preserve">Грузовой терминал ООО «Бункер-Порт» </t>
  </si>
  <si>
    <t>ООО "Бункер-Порт", ул. Набережная, д. 31А, г. Советская Гавань, Хабаровский край, 682800, ОГРН 1072709003498 от 25.12.2007 г.</t>
  </si>
  <si>
    <t>УТБ-2-2/540</t>
  </si>
  <si>
    <t>М К О - 0000459</t>
  </si>
  <si>
    <t>Морской терминал ООО "Терминал Святого Петра"</t>
  </si>
  <si>
    <t>ООО "Терминал Святого Петра", Канонерский остров, д. 41, г. Санкт-Петербург, 198184, ОГРН 1079847084063 от 13.11.2007 г.</t>
  </si>
  <si>
    <t>УТБ-2-2/648</t>
  </si>
  <si>
    <t>ЗАО "Рыбокомбинат Островной", ул. Советская, д. 17, с. Малокурильское, Южно-Курильский район, Сахалинская область, 694520, ОГРН 1026501203123 от 25.12.2002 г.</t>
  </si>
  <si>
    <t>УТБ-2-2/964</t>
  </si>
  <si>
    <t>М К О - 0000463</t>
  </si>
  <si>
    <t>Универсальный перегрузочный комплекс ОАО "Трест механизации строительных работ"</t>
  </si>
  <si>
    <t>М Н О - 0000464</t>
  </si>
  <si>
    <t>Причал № 9 Невельского морского порта</t>
  </si>
  <si>
    <t>ООО "Компания СТК", ул. Чехова, д. 71, г. Южно-Сахалинск, 693007, ОГРН 1096501009307 от 15.12.2009 г.</t>
  </si>
  <si>
    <t>УТБ-2-2/928</t>
  </si>
  <si>
    <t>М Н О - 0000465</t>
  </si>
  <si>
    <t>Причал № 8 Невельского морского порта</t>
  </si>
  <si>
    <t>ООО "ЭКАРМА-САХАЛИН", ул. Рыбацкая, д. 2, г. Невельск, 694740, ОГРН 1066505003982 от 31.08.2006 г.</t>
  </si>
  <si>
    <t>УТБ-2-2/926</t>
  </si>
  <si>
    <t>М К О - 0000466</t>
  </si>
  <si>
    <t>Объекты Северного погрузрайона: причал № 6, причал № 7, причал № 8</t>
  </si>
  <si>
    <t>ООО "РН-Востокнефтепродукт", ул. Тургенева, д. 46, г. Хабаровск, Хабаровский край, 680000, ОГРН 1022701191996 от 29.10.2002 г.</t>
  </si>
  <si>
    <t>УТБ-2-2/1227</t>
  </si>
  <si>
    <t>М К О - 0000467</t>
  </si>
  <si>
    <t>Морской перегрузочный комплекс 
ОАО "НК" Роснефть" (Глубоководный причал)</t>
  </si>
  <si>
    <t>УТБ-2-2/1267</t>
  </si>
  <si>
    <t>М К О - 0000469</t>
  </si>
  <si>
    <t>УТБ-2-2/1406
УТБ-2-2/1801</t>
  </si>
  <si>
    <t>Морская ледостойкая стационарная платформа "Приразломная"</t>
  </si>
  <si>
    <t>УТБ-2-2/1653</t>
  </si>
  <si>
    <t>ЗАО "Гидрострой", ул. Заречная, д. 11А, г. Курильск, Курильский район, Сахалинская область, 694530, ОГРН 1026501100328 от 11.09.2002 г.</t>
  </si>
  <si>
    <t>УТБ-2-2/976</t>
  </si>
  <si>
    <t>М К О - 0000482</t>
  </si>
  <si>
    <t>Северный погрузрайон АО "КМТП"</t>
  </si>
  <si>
    <t>АО "Корсаковский морской торговый порт", 694020, Сахалинская обл., г. Корсаков, 
ул. Портовая, д. 10, ОГРН 1026500781922 от 23.10.2002 г.</t>
  </si>
  <si>
    <t>УТБ-2-1/1434</t>
  </si>
  <si>
    <t>М К О - 0000484</t>
  </si>
  <si>
    <t xml:space="preserve">Территориально производственное управление "Распределительно перевалочный комплекс - Астраханский" </t>
  </si>
  <si>
    <t>УТБ-2-2/1884</t>
  </si>
  <si>
    <t>М Н О - 0000485</t>
  </si>
  <si>
    <t>УТБ-2-2/2095</t>
  </si>
  <si>
    <t>М Н О - 0000487</t>
  </si>
  <si>
    <t>ООО ПКФ "Южно-курильский рыбокомбинат", ул. Заводская, д. 17, пгт. Южно-Курильск, 694500, ОГРН 1026501202188 от 03.10.2002 г.</t>
  </si>
  <si>
    <t>УТБ-2-2/2319</t>
  </si>
  <si>
    <t>М К О - 0000488</t>
  </si>
  <si>
    <t>Перегрузочный комплекс ООО "МАРКА-ТЕРМИНАЛ"</t>
  </si>
  <si>
    <t>ООО «Марка-Терминал», 199106, 
г. Санкт-Петербург, 23-я линия, д. 2, офис 201, 
ОГРН 5067847073520 от 13.06.2006 г.</t>
  </si>
  <si>
    <t>М Н О - 0000489</t>
  </si>
  <si>
    <t>Контейнерный терминал по перевалке крупнотонажных контейнеров</t>
  </si>
  <si>
    <t>УТБ-2-2/2386</t>
  </si>
  <si>
    <t>М Н О - 0000490</t>
  </si>
  <si>
    <t>"Общество с ограниченной ответственностью "Балкер-Порт"</t>
  </si>
  <si>
    <t>ООО "Балкер-Порт", ул. Морская, д. 7, г. Совесткая Гавань, Хабаровский край, 682817, ОГРН 1072709001155 от 19.02.2007 г.</t>
  </si>
  <si>
    <t>УТБ-2-2/2662</t>
  </si>
  <si>
    <t>М К О - 0000491</t>
  </si>
  <si>
    <t>М Н О - 0000492</t>
  </si>
  <si>
    <t>плавпричал "ПЖ-61"</t>
  </si>
  <si>
    <t>УТБ-2-2/2842</t>
  </si>
  <si>
    <t>М К О - 0000494</t>
  </si>
  <si>
    <t>УТБ-2-2/2934
УТБ-2-2/3542</t>
  </si>
  <si>
    <t>М К О - 0000495</t>
  </si>
  <si>
    <t>Универсальный морской терминал</t>
  </si>
  <si>
    <t>УТБ-2-2/26</t>
  </si>
  <si>
    <t>М К О - 0000496</t>
  </si>
  <si>
    <t>"Лесной перегрузочный комплекс "Де-Кастрилес"</t>
  </si>
  <si>
    <t>ОАО «Дальлеспром», 680000, г. Хабаровск, ул. Пушкина, д. 23а, ОГРН 1022700922276 от 10.12.2002 г.</t>
  </si>
  <si>
    <t>М Н О - 0000498</t>
  </si>
  <si>
    <t>Зерновой терминал ООО "Астраханский Зерновой терминал"</t>
  </si>
  <si>
    <t>ООО "Астраханский зерновой терминал", 
пер. Гаршина/ул. Пушкина, д. 2/46, г. Астрахань, 414006, ОГРН 1023000831699 от 02.06. 2010 г.</t>
  </si>
  <si>
    <t>УТБ-2-2/61</t>
  </si>
  <si>
    <t>М К О - 0000499</t>
  </si>
  <si>
    <t>УТБ-2-2/103</t>
  </si>
  <si>
    <t>М К О - 0000500</t>
  </si>
  <si>
    <t>"Нефтеперегрузочный комплекс ООО "Новороссийский Нефтеперевалочный Комплекс"</t>
  </si>
  <si>
    <t>УТБ-2-2/133</t>
  </si>
  <si>
    <t>М К О - 0000501</t>
  </si>
  <si>
    <t xml:space="preserve">Морской грузопассажирский терминал </t>
  </si>
  <si>
    <t>ООО "Владивостокский морской терминал", ул. Нижнепортовая, д. 1, Приморский край, г. Владивосток, 690003, ОГРН 1132540011614 от 05.12.2013 г.</t>
  </si>
  <si>
    <t>М Н О - 0000502</t>
  </si>
  <si>
    <t>Плавпричал № 45</t>
  </si>
  <si>
    <t>УТБ-2-2/144</t>
  </si>
  <si>
    <t>М Н О - 0000503</t>
  </si>
  <si>
    <t>Плавпричал № 46</t>
  </si>
  <si>
    <t>Терминал комплексного обслуживания судов рыбопромыслового флота морского порта Махачкала</t>
  </si>
  <si>
    <t>УТБ-2-2/142</t>
  </si>
  <si>
    <t>Петропавловск-Камчатский филиал ФГУП "Нацрыбресурс", 683000, Камчатский край, 
г. Петропавловск-Камчатский, ул. Красинцев, д. 1, ОГРН 1027700128488 от 09.09.1999 г.</t>
  </si>
  <si>
    <t>М Н О - 0000506</t>
  </si>
  <si>
    <t>Морской терминал "Назимово" ФГУП "Дирекция по строительству в Дальневосточном федеральном округе" Управления делами Президента Российской Федерации</t>
  </si>
  <si>
    <t>ФГУП "ДС в Дальневосточном федеральном округе" УД Президента РФ,690091, Приморский край, г.Владивосток, ул.Светланская, д. 8/29, 
ОГРН 1052504431605 от 17.08.2005 г.</t>
  </si>
  <si>
    <t>УТБ-2-2/143</t>
  </si>
  <si>
    <t>М Н О - 0000508</t>
  </si>
  <si>
    <t>Перегрузочный комплекс "Тиличики"</t>
  </si>
  <si>
    <t>ОАО "Тиличикский портпункт", ул. Центральная, 
д. 8, с. Тиличики, Олюторский р-н, Камчатский край, 688800, ОГРН 1068282003877 от 31.10.2006 г.</t>
  </si>
  <si>
    <t>УТБ-2-2/340</t>
  </si>
  <si>
    <t>Причал берегоукрепления торца Большого ковша</t>
  </si>
  <si>
    <t>УТБ-2-2/339</t>
  </si>
  <si>
    <t>Удаленный морской терминал "Пионерский" морского порта Калининград</t>
  </si>
  <si>
    <t>Калининградский филиал ФГУП "Нацрыбресурс", 236015, г. Калининград, ул. 5-я Причальная, ОГРН 1027700128488 от 09.09.1999 г.</t>
  </si>
  <si>
    <t>УТБ-2-2/336
УТБ-2-2/1395</t>
  </si>
  <si>
    <t>М К О - 0000512</t>
  </si>
  <si>
    <t>ОАО "Анадырский морской порт", ул. Ленина, 
д. 73, г. Анадырь, Чукотский автономный округ, 689000, ОГРН 1028700586530 от 16.07.2002 г.</t>
  </si>
  <si>
    <t>УТБ-2-2/377</t>
  </si>
  <si>
    <t>М К О - 0000514</t>
  </si>
  <si>
    <t>Выносной одноточечный причал "Сокол"</t>
  </si>
  <si>
    <t>УТБ-2-2/455</t>
  </si>
  <si>
    <t>М Н О - 0000516</t>
  </si>
  <si>
    <t>М Н О - 0000519</t>
  </si>
  <si>
    <t>Морской терминал Курильск, причальный комплекс (причалы № 3, 4, 5, причальная стенка № 7)</t>
  </si>
  <si>
    <t>М Н О - 0000520</t>
  </si>
  <si>
    <t>Сооружение гидротехническое, общая 
площадь 1990,2 кв.м.</t>
  </si>
  <si>
    <t>М Н О - 0000521</t>
  </si>
  <si>
    <t>Причальный комплекс</t>
  </si>
  <si>
    <t>УТБ-2-2/946</t>
  </si>
  <si>
    <t>М Н О - 0000522</t>
  </si>
  <si>
    <t>М К О - 0000568</t>
  </si>
  <si>
    <t>Многофункциональный морской перегрузочный комплекс "Бронка"</t>
  </si>
  <si>
    <t>М Н О - 0000571</t>
  </si>
  <si>
    <t>Причал № 7</t>
  </si>
  <si>
    <t>УТБ-2-2/1107</t>
  </si>
  <si>
    <t>М К О - 0000572</t>
  </si>
  <si>
    <t>Перегрузочный терминал</t>
  </si>
  <si>
    <t>УТБ-2-2/1211</t>
  </si>
  <si>
    <t>М К О - 0000573</t>
  </si>
  <si>
    <t>Морской терминал "Рейдовый причал 
П-6 по перевалке нефтепродуктов"</t>
  </si>
  <si>
    <t>ООО "ДельтаСервис", ул. Глазурная, д. 10, лит. А, г. Санкт-Петербург, 192019, ОГРН 1037825025952 от 10.02.2003 г.</t>
  </si>
  <si>
    <t>УТБ-2-2/1200</t>
  </si>
  <si>
    <t>М К О - 0000574</t>
  </si>
  <si>
    <t>УТБ-2-2/1199</t>
  </si>
  <si>
    <t>М К О - 0000575</t>
  </si>
  <si>
    <t>Морской терминал
 "Нефтеналивной пирс"</t>
  </si>
  <si>
    <t>УТБ-2-2/1209</t>
  </si>
  <si>
    <t>М Н О - 0000576</t>
  </si>
  <si>
    <t>Причал портопункта Тамань</t>
  </si>
  <si>
    <t>ИП Демченко А.А., ул. Фанагорийская, д. 27, 
Темрюкский р-н, Краснодарский край, ст. Тамань,
353555, ОГРН 304235208900090 от 29.03.2004 г.</t>
  </si>
  <si>
    <t>УТБ-2-2/1172
УТБ-2-2/1529</t>
  </si>
  <si>
    <t>М Н О - 0000580</t>
  </si>
  <si>
    <t>База флота ОАО "Турниф" в морском порту Владивосток</t>
  </si>
  <si>
    <t>ОАО "Тихоокеанское управление промысловой разведки и научно-исследовательского флота", ул. Пушкинская, д. 87, Приморский край, г. Владивосток, 690001, ОГРН 1022501275653 от 31.01.2013 г.</t>
  </si>
  <si>
    <t>ООО "РогСибАл", 354340, Краснодарский край,
г. Сочи, Адлерский район, ул. Нагорный тупик,
д. 13, ОГРН 1035001601513 от 11.08.2015 г.</t>
  </si>
  <si>
    <t>М К О - 0000583</t>
  </si>
  <si>
    <t>ОАО "Балтийский судомеханический завод", 
дорога на Турухтанные острова, д. 26, корп. 5,
г. Санкт-Петербург, 198096, ОГРН 1027802760930 от
18.12.2002 г.</t>
  </si>
  <si>
    <t>УТБ-2-2/1536</t>
  </si>
  <si>
    <t>М Н О - 0000585</t>
  </si>
  <si>
    <t>Грузопассажирский причал в станице 
Тамань</t>
  </si>
  <si>
    <t>УТБ-2-2/1529</t>
  </si>
  <si>
    <t>М Н О - 0000587</t>
  </si>
  <si>
    <t>Нефтеперегрузочный комплекс "Кордон"</t>
  </si>
  <si>
    <t>ООО "Нико-Ойл ДВ", ул. Светланская, д. 167, оф. 318, г. Владивосток, 690001, ОГРН 1022501281780 от 31.03.2000 г.</t>
  </si>
  <si>
    <t>УТБ-2-2/1704</t>
  </si>
  <si>
    <t>М Н О - 0000588</t>
  </si>
  <si>
    <t>Филиал ГУП Республики Крым "Крымские морские порты" "Феодосийский торговый порт", 298100, 
г. Феодосия, д. 14, ул. Горького, ОГРН 1149102012620 от 18.06.2014 г.</t>
  </si>
  <si>
    <t>М К О - 0000593</t>
  </si>
  <si>
    <t>УТБ-2-2/1784</t>
  </si>
  <si>
    <t>УТБ-2-2/1781</t>
  </si>
  <si>
    <t>М Н О - 0000595</t>
  </si>
  <si>
    <t>Грузовой район "Донузлав"</t>
  </si>
  <si>
    <t>УТБ-2-2/1786</t>
  </si>
  <si>
    <t>М К О - 0000596</t>
  </si>
  <si>
    <t>М К О - 0000597</t>
  </si>
  <si>
    <t>Морской терминал по перевалке нефтепродуктов ООО "ИнвестСтрой"</t>
  </si>
  <si>
    <t>ООО "ИнвестСтрой", 198096, г. Санкт-Петербург, лит. ЖУ, д. 6, ул. Корабельная, ОГРН 1027810237333 от 03.10.2002 г.</t>
  </si>
  <si>
    <t>М Н О - 0000599</t>
  </si>
  <si>
    <t>Причал и площадка для бункеровки судов</t>
  </si>
  <si>
    <t>Филиал ГУП Республики Крым "Крымские морские порты" "Ялтинский торговый порт", 298600, Республика Крым, г. Ялта, ул. Рузвельта, д. 5, ОГРН 1149102012620 от 18.06.2014 г.</t>
  </si>
  <si>
    <t>М Н О - 0000601</t>
  </si>
  <si>
    <t>Доковый пирс №1 ЗАО "КСЗ"</t>
  </si>
  <si>
    <t>М Н О - 0000602</t>
  </si>
  <si>
    <t>Часть набережной №103АО "КЗС"</t>
  </si>
  <si>
    <t>М К О - 0000604</t>
  </si>
  <si>
    <t>Морской вокзал филиала ГУП "Крымские морские порты" "Керченский торговый порт"</t>
  </si>
  <si>
    <t>Филиал ГУП Республики Крым "Крымские морские порты" "Керченский торговый порт", 298312, Республика Крым, г. Керчь, ул. Кирова, д. 46, ОГРН 1149102012620 от 18.06.2014 г.</t>
  </si>
  <si>
    <t>УТБ-2-3/1790</t>
  </si>
  <si>
    <t>М Н О - 0000605</t>
  </si>
  <si>
    <t>Мол-пирс</t>
  </si>
  <si>
    <t>ООО "ТОСМАР", 685000, Магаданская обл., 
г. Магадан, д. 2А, ул. Билибина, ОГРН 1024900971292 от 14.07.2011 г.</t>
  </si>
  <si>
    <t>УТБ-2-3/1941</t>
  </si>
  <si>
    <t>М К О - 0000606</t>
  </si>
  <si>
    <t>М Н О - 0000609</t>
  </si>
  <si>
    <t>Рыбный терминал в Петропавловском морском порту причалы № № 6, 7, 8</t>
  </si>
  <si>
    <t>М К О - 0000610</t>
  </si>
  <si>
    <t>Грузовой терминал филиала ГУП Республики Крым "Крымские морские порты "Керченский торговый порт"</t>
  </si>
  <si>
    <t>УТБ-2-2/1978
УТБ-2-2/1306</t>
  </si>
  <si>
    <t>М К О - 0000612</t>
  </si>
  <si>
    <t>Рейдовый перегрузочный комплекс РПК-2</t>
  </si>
  <si>
    <t>ООО "Кольский нефтяной терминал", 183001, 
г. Мурманск, ул. Подгорная, д. 86, оф. 315, ОГРН 1075190013117 от 08.05.2007 г.</t>
  </si>
  <si>
    <t>УТБ-2-2/2049</t>
  </si>
  <si>
    <t>М Н О - 0000613</t>
  </si>
  <si>
    <t>Морской порт Александровск-Сахалинский, причалы 1,2,3,4</t>
  </si>
  <si>
    <t>УТБ-2-2/2050</t>
  </si>
  <si>
    <t>М Н О - 0000614</t>
  </si>
  <si>
    <t>Причальный комплекс ООО "Двина"</t>
  </si>
  <si>
    <t>ООО "Двина", 138038, г. Мурманск, пр. Ленина, 
д. 104, оф. 5, ОГРН 1075190007672 от 16.02.2007 г.</t>
  </si>
  <si>
    <t>УТБ-2-2/2056</t>
  </si>
  <si>
    <t>М Н О - 0000615</t>
  </si>
  <si>
    <t>Морская стационарная ледостойкая платформа Д-6 ООО "ЛУКОЙЛ-КМН"</t>
  </si>
  <si>
    <t>УТБ-2-2/2051</t>
  </si>
  <si>
    <t>М К О - 0000617</t>
  </si>
  <si>
    <t>УТБ-2-2/2076</t>
  </si>
  <si>
    <t>М Н О - 0000618</t>
  </si>
  <si>
    <t>Морская буровая платформа "Орлан"</t>
  </si>
  <si>
    <t>УТБ-2-2/2067</t>
  </si>
  <si>
    <t>Морской универсальный перегрузочный комплекс</t>
  </si>
  <si>
    <t>УТБ-2-2/2148</t>
  </si>
  <si>
    <t>М Н О - 0000623</t>
  </si>
  <si>
    <t>ППБУ "Оушен Эндевор"</t>
  </si>
  <si>
    <t>ООО "Даймонд Оффшор (Блэк Си)", 121099, 
г. Москва, площадь Смоленская, д. 3, ОГРН 1147746544912 от 16.05.2014 г.</t>
  </si>
  <si>
    <t>УТБ-2-2/2231</t>
  </si>
  <si>
    <t>М Н О - 0000629</t>
  </si>
  <si>
    <t>Участок причала общей площадью 3834,8 кв.м.</t>
  </si>
  <si>
    <t>ООО "Восточно-промысловая компания", 680000, 
г. Хабаровск, ул. Пушкина, д. 15А, ОГРН 1082721005289 от 05.06.2008 г.</t>
  </si>
  <si>
    <t>УТБ-2-2/2266</t>
  </si>
  <si>
    <t>М К О - 0000630</t>
  </si>
  <si>
    <t>Грузовой терминал филиала ГУП РК "Крымские морские порты" "Ялтинский торговый порт"</t>
  </si>
  <si>
    <t>УТБ-2-2/2270</t>
  </si>
  <si>
    <t>УТБ-2-2/3054</t>
  </si>
  <si>
    <t>М К О - 0000633</t>
  </si>
  <si>
    <t>Грузовой терминал ООО "Терминал"</t>
  </si>
  <si>
    <t>М Н О - 0000637</t>
  </si>
  <si>
    <t>ООО "Невельский судоремонт", 694740, Сахалинская обл., г. Невельск, ул. Советская, 
д. 28, ОГРН 1066505000209 от 23.01.2006 г.</t>
  </si>
  <si>
    <t>УТБ-2-2/2634</t>
  </si>
  <si>
    <t>М К О - 0000638</t>
  </si>
  <si>
    <t>Самоподъемная плавучая буровая установка «Амазон»</t>
  </si>
  <si>
    <t>УТБ-2-2/2635</t>
  </si>
  <si>
    <t>УТБ-2-1/2927</t>
  </si>
  <si>
    <t>М К О - 0000640</t>
  </si>
  <si>
    <t>Полупогружная плавучая буровая установка «Полярная звезда»</t>
  </si>
  <si>
    <t>М К О - 0000641</t>
  </si>
  <si>
    <t>Полупогружная плавучая буровая установка «Северное сияние»</t>
  </si>
  <si>
    <t>М К О - 0000643</t>
  </si>
  <si>
    <t>Самоподъемная плавучая буровая установка «Арктическая»</t>
  </si>
  <si>
    <t>М К О - 0000644</t>
  </si>
  <si>
    <t>Пассажирский терминал ГУП ГС "Севастопольский морской порт"</t>
  </si>
  <si>
    <t>Государственное унитарное предприятие города Севастополя "Севастопольский морской порт", 299011, г. Севастополь, пл. Нахимова, д. 5, ОГРН 1149204004707 от 06.06.2014 г.</t>
  </si>
  <si>
    <t>УТБ-2-2/2775</t>
  </si>
  <si>
    <t>М Н О - 0000645</t>
  </si>
  <si>
    <t>Катерный причал № 144</t>
  </si>
  <si>
    <t>М Н О - 0000646</t>
  </si>
  <si>
    <t>Катерный причал № 146</t>
  </si>
  <si>
    <t>М Н О - 0000647</t>
  </si>
  <si>
    <t>Пирс № 49</t>
  </si>
  <si>
    <t>М Н О - 0000648</t>
  </si>
  <si>
    <t>Плавучий причал № 55</t>
  </si>
  <si>
    <t>М Н О - 0000649</t>
  </si>
  <si>
    <t>Причал № 82</t>
  </si>
  <si>
    <t>М Н О - 0000651</t>
  </si>
  <si>
    <t>Паромный пирс № 155</t>
  </si>
  <si>
    <t>М Н О - 0000652</t>
  </si>
  <si>
    <t xml:space="preserve">Паромный пирс и литерный катерный причал с западной стороны, литерный катерный причал с восточной стороны № 11 </t>
  </si>
  <si>
    <t>М Н О - 0000653</t>
  </si>
  <si>
    <t>Пассажирский катерный причал № 265</t>
  </si>
  <si>
    <t>Государственное унитарное предприятие города Севастополь "Севастопольский морской порт", 299011, г. Севастополь, пл. Нахимова, д. 5, ОГРН 1149204004707 от 06.06.2014 г.</t>
  </si>
  <si>
    <t>М Н О - 0000656</t>
  </si>
  <si>
    <t>Причал № 58</t>
  </si>
  <si>
    <t>М Н О - 0000657</t>
  </si>
  <si>
    <t>М К О - 0000660</t>
  </si>
  <si>
    <t>Грузовой терминал "Камышовая" ГУП ГС "Севастопольский морской порт"</t>
  </si>
  <si>
    <t>М К О - 0000671</t>
  </si>
  <si>
    <t>Грузовой причал № 231</t>
  </si>
  <si>
    <t>М К О - 0000672</t>
  </si>
  <si>
    <t>Нефтеналивной причал № 238</t>
  </si>
  <si>
    <t>М К О - 0000674</t>
  </si>
  <si>
    <t>Морской перегрузочный комплекс 
ООО "КГС-МОЛ"</t>
  </si>
  <si>
    <t>ООО "КГС-МОЛ", 353500, г. Темрюк, Краснодарский край, порт Темрюк, а/я 31, ОГРН 1022304754581 от 27.12.2002 г.</t>
  </si>
  <si>
    <t>УТБ-2-2/2773</t>
  </si>
  <si>
    <t>М К О - 0000679</t>
  </si>
  <si>
    <t>АО "Международный морской перегрузочный терминал", 692701, Приморский край, 
Хасанский р-н, п. Славянка, ул. Весенняя, д. 1, 
а/я 38, ОГРН 112502001127 от 28.04.2011 г.</t>
  </si>
  <si>
    <t>УТБ-2-2/2930</t>
  </si>
  <si>
    <t>М Н О - 0000680</t>
  </si>
  <si>
    <t>База тралового флота</t>
  </si>
  <si>
    <t>ОАО "Преображенская база тралового флота", 692998, Приморский край, п. Преображение, Лазовский р-н, ул. Портовая - 1, ОГРН 1022501024512 от 31.07.2002 г.</t>
  </si>
  <si>
    <t>УТБ-2-2/2919</t>
  </si>
  <si>
    <t>М К О - 0000682</t>
  </si>
  <si>
    <t>Пассажирский терминал филиала ГУП РК "Крымские морские порты" "Ялтинский торговый порт"</t>
  </si>
  <si>
    <t>М Н О - 0000683</t>
  </si>
  <si>
    <t>Калининградский Морской порт, Морской терминал Общества с ограниченной ответственностью "Союзрыбпром"</t>
  </si>
  <si>
    <t>ООО "Союзрыбпром", 238345, Калининградская обл., пос. Взморье, ул. Заливная, д. 2а, ОГРН 1043910500281 от 17.02.2004 г.</t>
  </si>
  <si>
    <t>УТБ-2-2/2964</t>
  </si>
  <si>
    <t>М К О - 0000685</t>
  </si>
  <si>
    <t>Паромно-перегрузочный комплекс 
ООО "МОБИ ДИК"</t>
  </si>
  <si>
    <t>ООО "МОБИ ДИК", 197760, г. Санкт-Петербург, 
г. Кронштадт, территория предприятия "Морской портовый комплекс", ОГРН 10278088684005 от 13.05.1997 г.</t>
  </si>
  <si>
    <t>УТБ-2-2/3044</t>
  </si>
  <si>
    <t>М К О - 0000686</t>
  </si>
  <si>
    <t>М К О - 0000687</t>
  </si>
  <si>
    <t>Грузовой терминал "Инкерман" ГУП ГС "Севастопольский морской порт"</t>
  </si>
  <si>
    <t>УТБ-2-2/3057</t>
  </si>
  <si>
    <t>М К О - 0000688</t>
  </si>
  <si>
    <t>Грузовой причал № 50</t>
  </si>
  <si>
    <t>М Н О - 0000690</t>
  </si>
  <si>
    <t>Портовый перегрузочный комплекс</t>
  </si>
  <si>
    <t>УТБ - 2-2/3196</t>
  </si>
  <si>
    <t>М Н О - 0000692</t>
  </si>
  <si>
    <t>Нефтеналивной причал № 59</t>
  </si>
  <si>
    <t>ООО "Нафтакомплекс", 690091, Приморский край, 
г. Владивосток, ул. Алеутская, д. 45 "А", 
офис 101/2, ОГРН 1122540003695 от 21.05.2012 г.</t>
  </si>
  <si>
    <t>УТБ-2-2/3353</t>
  </si>
  <si>
    <t>М Н О - 0000693</t>
  </si>
  <si>
    <t>УТБ-2-2/3348</t>
  </si>
  <si>
    <t>М Н О - 0000694</t>
  </si>
  <si>
    <t>УТБ-2-2/3346</t>
  </si>
  <si>
    <t>ООО "Мурманский балкерный терминал", 183024, 
г. Мурманск, Портовый проезд, д. 19, ОГРН 1075190017957 от 19.12.2011 г .</t>
  </si>
  <si>
    <t>М К О - 0000696</t>
  </si>
  <si>
    <t>Терминал ООО "КТА"</t>
  </si>
  <si>
    <t>ООО "Камазтрансавто", 164500, г. Северодвинск,
Архангельская обл., пр. Грузовой, д. 25, ОГРН 1022900839455  от 19.11.2002 г.</t>
  </si>
  <si>
    <t>УТБ-2-2/3550</t>
  </si>
  <si>
    <t>М К О - 0000697</t>
  </si>
  <si>
    <t>УТБ-2-2/3567</t>
  </si>
  <si>
    <t>М Н О - 0000698</t>
  </si>
  <si>
    <t>СПб ГКУ "Агентство внешнего транспорта", 191014,
г. Санкт-Петербург, ул. Белинского, д. 13, литер А,
ОГРН 1107847185038 от 10.06.2010 г.</t>
  </si>
  <si>
    <t>УТБ-2-2/3566</t>
  </si>
  <si>
    <t>М К О - 0000699</t>
  </si>
  <si>
    <t>УТБ-2-2/3565</t>
  </si>
  <si>
    <t>М К О - 0000700</t>
  </si>
  <si>
    <t>УТБ-2-1/2036</t>
  </si>
  <si>
    <t>М Н О - 0000705</t>
  </si>
  <si>
    <t>Участок причала № 44</t>
  </si>
  <si>
    <t>ООО "Кантегир", 682000, Хабаровский край, 
г. Советская Гавань, ул. Пионерская, д. 14, 
оф. 435, ОГРН 1022502272803 от 04.12.2002 г.</t>
  </si>
  <si>
    <t>УТБ-2-2/45</t>
  </si>
  <si>
    <t>М К О - 0000706</t>
  </si>
  <si>
    <t>Причал 57</t>
  </si>
  <si>
    <t>УТБ-2-2/46</t>
  </si>
  <si>
    <t>М Н О - 0000708</t>
  </si>
  <si>
    <t>Калининградский Морской порт, Морской терминал Общество с ограниченной ответственностью "Рыбопромышленная компания "За Родину"</t>
  </si>
  <si>
    <t>ООО "Рыбопромышленная компания "За Родину",
238345, Калининградская обл., Светловский ГО,
пос. Взморье, ул. Заливная, д. 2а, ОГРН 1063913016487 от 03.08.2006 г.</t>
  </si>
  <si>
    <t>УТБ-2-12/139</t>
  </si>
  <si>
    <t>М К О - 0000709</t>
  </si>
  <si>
    <t>Грузопассажирский терминал 
ООО "ПОРТ ЛЕБЯЖИЙ ЛТД"</t>
  </si>
  <si>
    <t>ООО "ПОРТ ЛЕБЯЖИЙ ЛТД", 299014, Республика Крым, г. Севастополь, ул. Рыбаков, д. 5, ОГРН 1149204028929 от 30.10.2014 г.</t>
  </si>
  <si>
    <t>УТБ-2-12/142</t>
  </si>
  <si>
    <t>М Н О - 0000712</t>
  </si>
  <si>
    <t>УТБ-2-1/291</t>
  </si>
  <si>
    <t>М Н О - 0000715</t>
  </si>
  <si>
    <t>УТБ-2-1/525</t>
  </si>
  <si>
    <t>М Н О - 0000717</t>
  </si>
  <si>
    <t>УТБ-2-1/395</t>
  </si>
  <si>
    <t>М Н О - 0000718</t>
  </si>
  <si>
    <t>Причал № 233</t>
  </si>
  <si>
    <t>УТБ-2-1/409</t>
  </si>
  <si>
    <t>УТБ-2-1/544</t>
  </si>
  <si>
    <t>М Н О - 0000720</t>
  </si>
  <si>
    <t>Площадка временной перевалочной нефтебазы по перегрузке опасных грузов в морских портах с одного транспортного средства на другое транспортное средство (одним из которых является судно) непосредственно</t>
  </si>
  <si>
    <t>ООО "Комтрейд", 188560, Ленинградская обл.,
г. Сланцы, ул. Дорожная, д. 3-а, 1078555049164 от 28.07.2004 г.</t>
  </si>
  <si>
    <t>УТБ-2-1/566</t>
  </si>
  <si>
    <t>М К О - 0000721</t>
  </si>
  <si>
    <t>Морской перегрузочный комплекс 
"Порт-Терминал"</t>
  </si>
  <si>
    <t>УТБ-2-1/569
УТБ-2-1/2180</t>
  </si>
  <si>
    <t>М К О - 0000723</t>
  </si>
  <si>
    <t>М Н О - 0000725</t>
  </si>
  <si>
    <t>УТБ-2-1/754</t>
  </si>
  <si>
    <t>М К О - 0000728</t>
  </si>
  <si>
    <t>УТБ-2-1/903</t>
  </si>
  <si>
    <t>М Н О - 0000729</t>
  </si>
  <si>
    <t>УТБ-2-1/1092/е</t>
  </si>
  <si>
    <t>М Н О - 0000730</t>
  </si>
  <si>
    <t>УТБ-2-1/1103</t>
  </si>
  <si>
    <t>М Н О - 0000733</t>
  </si>
  <si>
    <t>Сооружение оградительный мол</t>
  </si>
  <si>
    <t>УТБ-2-1/1097</t>
  </si>
  <si>
    <t>М К О - 0000734</t>
  </si>
  <si>
    <t>ООО "Транснефть - Порт Приморск", 188910, Ленинградская обл., Выборгский р-н, г. Приморск,
ОГРН 1024700873856 от 16.09.2002 г.</t>
  </si>
  <si>
    <t>УТБ-2-1/1096</t>
  </si>
  <si>
    <t>М К О - 0000738</t>
  </si>
  <si>
    <t>Сооружение (терминал по перегрузке 
цемента с технологическим трубопроводом). Площадь застройки 
280, 7 кв. м. Этажность 1</t>
  </si>
  <si>
    <t xml:space="preserve">ООО "КалининградЦемент", 236003, 
г. Калининград, ул. Портовая, д. 24, ОГРН 1083905001091 от 05.02.2008 г.
</t>
  </si>
  <si>
    <t>УТБ-2-1/1210</t>
  </si>
  <si>
    <t>М Н О - 0000741</t>
  </si>
  <si>
    <t>УТБ-2-1/1298</t>
  </si>
  <si>
    <t>М Н О - 0000744</t>
  </si>
  <si>
    <t>Пункт базирования и обслуживания судов ООО "Паллада"</t>
  </si>
  <si>
    <t>ООО "Паллада", 183038, г. Мурманск, 
ул. Подгорная, д. 92, ОГРН 1055100182213 от 10.03.2005 г.</t>
  </si>
  <si>
    <t>УТБ-2-1/1297</t>
  </si>
  <si>
    <t>М Н О - 0000745</t>
  </si>
  <si>
    <t>ГУП РК "Черноморнефтегаз", 295000, Республика Крым, г. Симферополь, пр. Кирова, д. 52, ОГРН 1149102099717 от 29.11.2014 г.</t>
  </si>
  <si>
    <t>УТБ-2-1/1305</t>
  </si>
  <si>
    <t>М Н О - 0000746</t>
  </si>
  <si>
    <t>М Н О - 0000747</t>
  </si>
  <si>
    <t>М Н О - 0000748</t>
  </si>
  <si>
    <t>М Н О - 0000749</t>
  </si>
  <si>
    <t>М Н О - 0000750</t>
  </si>
  <si>
    <t>М Н О - 0000751</t>
  </si>
  <si>
    <t>М Н О - 0000752</t>
  </si>
  <si>
    <t>М Н О - 0000753</t>
  </si>
  <si>
    <t>М Н О - 0000754</t>
  </si>
  <si>
    <t>М Н О - 0000755</t>
  </si>
  <si>
    <t>М Н О - 0000756</t>
  </si>
  <si>
    <t>М Н О - 0000757</t>
  </si>
  <si>
    <t>М Н О - 0000758</t>
  </si>
  <si>
    <t>М К О - 0000759</t>
  </si>
  <si>
    <t>Южный грузопассажирский терминал</t>
  </si>
  <si>
    <t>МНО-0000760</t>
  </si>
  <si>
    <t>Причал портофлота в порту Де-Кастри</t>
  </si>
  <si>
    <t>УТБ-2-1/1478</t>
  </si>
  <si>
    <t>УТБ-2-1/1479</t>
  </si>
  <si>
    <t>МНО-0000763</t>
  </si>
  <si>
    <t>Бункеровочный комплекс</t>
  </si>
  <si>
    <t>ООО "Бизон", 344010, г. Ростов-на-Дону, 
ул. Портовая,  д. 240/1, ОГРН 1026104155550 
от 13.12.2002 г.</t>
  </si>
  <si>
    <t>МНО-0000765</t>
  </si>
  <si>
    <t>Причал ПМК-67 с площадкой, складом и 
ограждением</t>
  </si>
  <si>
    <t>ФГБУ "Северный ЭО АСР", 183001, г. Мурманск, 
ул. Траловая, д. 12 А, ОГРН 1135190008755 от 22.08.2013 г.</t>
  </si>
  <si>
    <t>УТБ-2-2/1728</t>
  </si>
  <si>
    <t>МНО-0000766</t>
  </si>
  <si>
    <t>Порт-ковш Яблочный</t>
  </si>
  <si>
    <t>Рыболовецкий колхоз имени Ленина, 694630,
Сахалинская обл., Холмский р-н, село Яблочное,
ул. Центральная, д. 98, ОГРН 1026501022239
от 21.12.2002 г.</t>
  </si>
  <si>
    <t>УТБ-2-1/1730</t>
  </si>
  <si>
    <t>МКО-0000767</t>
  </si>
  <si>
    <t>Магаданский морской торговый порт</t>
  </si>
  <si>
    <t>УТБ-2-1/1739</t>
  </si>
  <si>
    <t>МНО-0000771</t>
  </si>
  <si>
    <t>МНО-0000775</t>
  </si>
  <si>
    <t>ООО "Охотский морской порт", 680001, 
г. Хабаровск, ул. Артемовская, д. 89, ОГРН 1142723000155 от 17.01.2014 г.</t>
  </si>
  <si>
    <t>УТБ-2-1/1910</t>
  </si>
  <si>
    <t>МКО-0000776</t>
  </si>
  <si>
    <t>ООО "РПК Норд", 183038, г. Мурманск, пр. Ленина,
д. 89, офис 7, ОГРН 1155190003165 от 
19.03.2015 г.</t>
  </si>
  <si>
    <t>МНО-0000777</t>
  </si>
  <si>
    <t>Самоподъемная плавучая буровая
установка "СИВАШ"</t>
  </si>
  <si>
    <t>УТБ-2-1/2030</t>
  </si>
  <si>
    <t>МНО-0000778</t>
  </si>
  <si>
    <t>Самоподъемная плавучая буровая
установка "ТАВРИДА"</t>
  </si>
  <si>
    <t>МНО-0000779</t>
  </si>
  <si>
    <t>МНО-0000780</t>
  </si>
  <si>
    <t>МКО-0000781</t>
  </si>
  <si>
    <t>МНО-0000782</t>
  </si>
  <si>
    <t>Причал № 12</t>
  </si>
  <si>
    <t>УТБ-2-1/2089</t>
  </si>
  <si>
    <t>МНО-0000785</t>
  </si>
  <si>
    <t>Нефтепирс</t>
  </si>
  <si>
    <t xml:space="preserve">ООО "МАГАДАННЕФТО", 685000, г. Магадан, 
ул. Портовое шоссе, д. 201, ОГРН 1024900957443 от 26.11.2001 г.
</t>
  </si>
  <si>
    <t>УТБ-2-1/2345</t>
  </si>
  <si>
    <t>МКО-0000788</t>
  </si>
  <si>
    <t>Причалы № 8 и № 9 Невельского морского порта</t>
  </si>
  <si>
    <t>УТБ-2-1/2322</t>
  </si>
  <si>
    <t>МНО-0000789</t>
  </si>
  <si>
    <t>ООО "КРОНДЕКС", 183038, г. Мурманск, 
ул. Подгорная, д. 86, ОГРН 1055100160015 
от 11.07.2001 г.</t>
  </si>
  <si>
    <t>УТБ-2-1/2601</t>
  </si>
  <si>
    <t>МКО-0000790</t>
  </si>
  <si>
    <t>Завод "МорГидроСтрой"</t>
  </si>
  <si>
    <t>ООО "МГС-Терминал", 198096, г. Санкт-Петербург,
ул. Дорога на Турухтанные острова, д. 26, корп. 4,
ОГРН 1117847260629 от 27.06.2011 г.</t>
  </si>
  <si>
    <t>УТБ-2-1/2647</t>
  </si>
  <si>
    <t>МКО-0000791</t>
  </si>
  <si>
    <t>Морской терминал
 ЗАО "ИНТЕРФЕРРУМ-МЕТАЛЛ"</t>
  </si>
  <si>
    <t>ЗАО "ИНТЕРФЕРРУМ-МЕТАЛЛ", 198096,
г. Санкт-Петербург, ул. Дорога на Турухтанные
острова, д. 24, к. 7, ОГРН 1027802718987 от
24.09.2002 г.</t>
  </si>
  <si>
    <t>УТБ-2-1/2705</t>
  </si>
  <si>
    <t>МНО-0000792</t>
  </si>
  <si>
    <t>Гидротехническое сооружение причал 
№ 94, Санкт-Петербург, Угольная гавань, Элеваторная площадка, сооружение № 2, литер Г</t>
  </si>
  <si>
    <t>УТБ-2-1/2822</t>
  </si>
  <si>
    <t>МНО-0000793</t>
  </si>
  <si>
    <t>УТБ-2-1/2858</t>
  </si>
  <si>
    <t>МКО-0000796</t>
  </si>
  <si>
    <t>Плавучий буровой комплекс "Обский-1"</t>
  </si>
  <si>
    <t>МНО-0000797</t>
  </si>
  <si>
    <t>Зерновой терминал ООО "Холдинг 
Южный"</t>
  </si>
  <si>
    <t xml:space="preserve">ООО "Холдинг Южный", 299014, г. Севастополь,
ул. Правды, д. 24, ОГРН 1149204047123 от 
12.12.2014 г.
</t>
  </si>
  <si>
    <t>УТБ-2-1/3106</t>
  </si>
  <si>
    <t>МКО-0000798</t>
  </si>
  <si>
    <t>Перегрузочный комплекс ООО "Морской
терминал "Тамань"</t>
  </si>
  <si>
    <t>ООО "Морской терминал "Тамань", 353555,
Краснодарский край, Темрюкский район, морской
порт Тамань, ОГРН 1092352000344 от 
08.05.2009 г.</t>
  </si>
  <si>
    <t>УТБ-2-1/3113</t>
  </si>
  <si>
    <t>МНО-0000799</t>
  </si>
  <si>
    <t>Перевалочная нефтебаза на 
причале № 57</t>
  </si>
  <si>
    <t>ООО "Альянс Плюс", 199106, г. Санкт-Петербург,
Кожевенная линия, д. 1-3, литер Р, пом. 19-Н / 
191167, г. Санкт-Петербург, Невский пр., д. 151,
ОГРН 1107847271290 от 17.08.2010 г.</t>
  </si>
  <si>
    <t>УТБ-2-1/3093</t>
  </si>
  <si>
    <t>МНО-0000800</t>
  </si>
  <si>
    <t>Плавучие причалы для отстоя судов 
ООО "КРОНДЕКС"</t>
  </si>
  <si>
    <t>УТБ-2-1/3151</t>
  </si>
  <si>
    <t>МНО-0000801</t>
  </si>
  <si>
    <t>Причальные набережные 
ОАО "Кировский завод"</t>
  </si>
  <si>
    <t>ОАО "Кировский завод", 198097, г. Санкт-Петербург, пр. Стачек, д. 47, ОГРН 1027802712365 от 05.11.1992 г.</t>
  </si>
  <si>
    <t>УТБ-2-1/3158</t>
  </si>
  <si>
    <t>МКО-0000802</t>
  </si>
  <si>
    <t>Сельскохозяйственный терминал 
ЗАО "Терминал"</t>
  </si>
  <si>
    <t>ЗАО "Терминал", 238340, Калининградская обл.,
г. Светлый, ул. Гагарина, д. 65, ОГРН 1093925041066 от 28.12.2009 г.</t>
  </si>
  <si>
    <t>УТБ-2-1/3258</t>
  </si>
  <si>
    <t>МНО-0000804</t>
  </si>
  <si>
    <t>Причал № 43А</t>
  </si>
  <si>
    <t>Рыболовецкий колхоз "Огни Востока", 692150,
Приморский край, Тернейский район, пгт. Терней,
ул. Ивановская, д. 100, ОГРН 1022500611620 
от 13.08.2002 г.</t>
  </si>
  <si>
    <t>УТБ-2-1/15</t>
  </si>
  <si>
    <t>морского транспорта</t>
  </si>
  <si>
    <t>УТБ-1821</t>
  </si>
  <si>
    <r>
      <t>ОАО "Анадырский морской порт</t>
    </r>
    <r>
      <rPr>
        <b/>
        <sz val="10"/>
        <rFont val="Times New Roman"/>
        <family val="1"/>
        <charset val="204"/>
      </rPr>
      <t xml:space="preserve">", </t>
    </r>
    <r>
      <rPr>
        <sz val="10"/>
        <rFont val="Times New Roman"/>
        <family val="1"/>
        <charset val="204"/>
      </rPr>
      <t>689000,Чукотский АО, г. Анадырь, ул. Ленина, д. 73, ОГРН 1028700586530 от 29.12.2001 г.</t>
    </r>
  </si>
  <si>
    <t>Пристань "Ракета"</t>
  </si>
  <si>
    <t>Пассажирский причал, набережная с 
берегоукреплением, мост, причал "волнолом"</t>
  </si>
  <si>
    <t>УТБ-3-1/73</t>
  </si>
  <si>
    <t>СГ-28/11256 
СГ-28/10488</t>
  </si>
  <si>
    <t>Морской терминал ООО «Универсальный перегрузочный комплекс»</t>
  </si>
  <si>
    <t xml:space="preserve">АД-28/12840  
СГ-28/13157
УТБ-2-1/755 </t>
  </si>
  <si>
    <t>11.12.2012
30.03.2015</t>
  </si>
  <si>
    <t>Филиал ГУП Республики Крым "Крымские Морские Порты" "Евпаторийский торговый порт", 297408,
г. Евпатория, пл. Моряков, д. 1, ОГРН 1149102012620 от 18.06.2014 г.</t>
  </si>
  <si>
    <t>Общество с ограниченной ответственностью "Балтийская Стивидорная Компания",   238520, Калининградская область, г.Балтийск, Нижнее шоссе, 17, ОГРН 1023902095337 от 17.12.2002 г.</t>
  </si>
  <si>
    <t>ООО "ХарвиСеверЛес", 163022, г.Архангельск, Маймаксанский округ, ул.Менделеева, д.2/1,  ОГРН 1062901063136 от 07.08.2006</t>
  </si>
  <si>
    <t>АД-29/6145  
СГ-29/10937</t>
  </si>
  <si>
    <t>АД-28/6655  
СГ-28/12990</t>
  </si>
  <si>
    <t xml:space="preserve">АД-28/6850  
CГ-28/13208 </t>
  </si>
  <si>
    <t>ООО "Терминал Насыпных Грузов",  692941, Приморский край, г. Находка, п. Врангель, ул. Внутрипортовая,  30 А / ООО "Трансхимэкспорт,111558,  г.Москва, ул. Молостовых, 12,/ 107078, г. Москва, ул. Каланчевская, 15 А, ОГРН 1027739097253 от 21.08.2002</t>
  </si>
  <si>
    <t xml:space="preserve"> ООО "Бузан- порт",  416163, Астраханская обл., Красноярский край, с Сеитовска, № 76-К от 25.02.1999, поч.адр.:414040, г. Астрахань, ул. Красная Набережная, 5, ОГРН 1023001538295 от 25.02.1999</t>
  </si>
  <si>
    <t>ООО "Соллерс-Дальний Восток", 690001,  г.Владивосток, ул.Семеновская, 29/ ул. Дальзаводская, 2, ОГРН 1092536004065 от 26.05.2011</t>
  </si>
  <si>
    <t>Железнодорожная эстакада фронта слива нефтепродуктов</t>
  </si>
  <si>
    <t>ОАО "Мурманское морское пароходство", 183038, 
г. Мурманск, ул. Коминтерна , д.15,                                          ОГРН 1025100864150 от 06.12.2002</t>
  </si>
  <si>
    <t>ПАО "Восточно-Сибирское речное пароходство; 664025, г. Иркутск, ул. Чкалова, д. 37; ОГРН 1023801011926 от 18.09.2002 г.</t>
  </si>
  <si>
    <t>МНО-0000805</t>
  </si>
  <si>
    <t>АО "Архангельский траловый флот"; 163030, 
г. Архангельск, пр. Ленинградский, д. 324; 
ОГРН 1042900029215 от 14.10.2004 г.</t>
  </si>
  <si>
    <t>УТБ-3-1/158</t>
  </si>
  <si>
    <t>Пассажирский терминал 
ЗАО «Портпассервис»</t>
  </si>
  <si>
    <t>Рыболовецкий колхоз "Огни Востока", ул. Ивановская, 
д. 10, ПГТ Терней, Тернейский район, Приморский край, 692150, ОГРН 1022500614620 от 13.08.2002 г.</t>
  </si>
  <si>
    <t>АД-27/9862  
СГ-28/12995</t>
  </si>
  <si>
    <t>Перегрузочный терминал 
ООО «Холдинг»</t>
  </si>
  <si>
    <t>ООО «Коммандит Сервис», Папанина ул., д.3/1, г.Мурманск, 183038, ОГРН 1025100846760 от 
29.01.2002 г.</t>
  </si>
  <si>
    <t>Комплекс для перегрузки нефтепродуктов ООО «Коммандит Сервис»</t>
  </si>
  <si>
    <t>Универсальный грузовой терминал 
ЗАО «Геленджикский морской порт»</t>
  </si>
  <si>
    <t>ООО "ЛУКОЙЛ-Калининградморнефть", 236039, 
г. Калининград, ул. Киевская, д. 23, 
ОГРН 1023901643061 от 07.06.1999 г.</t>
  </si>
  <si>
    <t>Лесной перегрузочный терминал 
ОАО "Соломбальский Лесопильно-
деревообрабатывающий комбинат"</t>
  </si>
  <si>
    <t>«Нефтеперекачивающая станция «
НПС-57»</t>
  </si>
  <si>
    <t xml:space="preserve">
ООО «Комтрейд», Александра Невского ул., д.9, г.Санкт-Петербург, 191167 , ОГРН 1047855049164 от 
28.07.2004 г.
</t>
  </si>
  <si>
    <t>Бункеровочная заправочная база
кад. № 24:52:000000:0008:
04:422:001:0037528:200015</t>
  </si>
  <si>
    <t>Пассажирский терминал порта Сочи</t>
  </si>
  <si>
    <t>МНО-0000810</t>
  </si>
  <si>
    <t>Комплекс обслуживания судов</t>
  </si>
  <si>
    <t>Морской порт «Пригородное»</t>
  </si>
  <si>
    <t>Причал «Кургородок»</t>
  </si>
  <si>
    <t>УТБ-3-1/232</t>
  </si>
  <si>
    <t>М Н О - 0000246</t>
  </si>
  <si>
    <t>АД-28/1178 
УТБ-3-7/237</t>
  </si>
  <si>
    <t>УТБ-3-1/240</t>
  </si>
  <si>
    <t>СГ-29/7952 
АД-29/8076</t>
  </si>
  <si>
    <t xml:space="preserve">АД-27/7992 
АД-27/9766 </t>
  </si>
  <si>
    <t>СГ-27/7948 
АД-27/7855</t>
  </si>
  <si>
    <t>МКО-0000811</t>
  </si>
  <si>
    <t>ОАО "Астон Продукты Питания и Пищевые Ингридиенты"; 344002, г. Ростов-на-Дону, 
ул. 1-я Луговая, д. 3 б; ОГРН 1096194001683 от 07.07.2009 г.</t>
  </si>
  <si>
    <t>УТБ-3-1/274</t>
  </si>
  <si>
    <t>М К О - 0000035</t>
  </si>
  <si>
    <t xml:space="preserve">АД-29/5208
УТБ-3-1/273 </t>
  </si>
  <si>
    <t>Причальный комплекс 
(причалы № 35,36,37,38)</t>
  </si>
  <si>
    <t>Угольный терминал  
ОАО «Ростерминалуголь»</t>
  </si>
  <si>
    <t xml:space="preserve">
ООО «Охотоморская рыбопромышленная компания», 685000, г. Магадан, ул. Марчеканская, д. 1, ОГРН 1114910003064 от 15.08.2011 г.
</t>
  </si>
  <si>
    <t>ООО "МСК-ДОК", Южный район Рыбного порта, 
г. Мурманск,183001, ОГРН 1035100195866 от 
09.12.2003 г.</t>
  </si>
  <si>
    <t>ООО "Судоремонтный комплекс-Приморский завод", 
ул. Судоремонтная, д. 32, Приморский край, г. Находка, 692911, ОГРН 1112508006753 от 11.06.2011 г.</t>
  </si>
  <si>
    <t>Универсальный перегрузочный район ПАО "Владивостокский морской торговый порт"</t>
  </si>
  <si>
    <t>ООО "Трансбункер-Приморье"; 692921, Приморский край, г. Находка, ул. Пирогова, д. 13, стр. 1, оф. 617; ОГРН 1052501602548 от 01.02.2005 г.</t>
  </si>
  <si>
    <t xml:space="preserve">СГ-29/4894 
УТБ-3-7/447         </t>
  </si>
  <si>
    <t>АО "Восточный Порт"; 692941, Приморский край, 
г. Находка, пос. Врангель, ул. Внутрипортовая, д. 47; 
ОГРН 1022500696305 от 06.08.2002 г.</t>
  </si>
  <si>
    <t>Пассажирские причалы 
№ 1,2,3</t>
  </si>
  <si>
    <t>УТБ-433</t>
  </si>
  <si>
    <t>М К О - 0000415</t>
  </si>
  <si>
    <t>МНО-0000814</t>
  </si>
  <si>
    <t>УТБ-467</t>
  </si>
  <si>
    <t>Морской терминал Малокурильское 
ЗАО "Рыбокомбинат Островной"</t>
  </si>
  <si>
    <t>Морской терминал Набиль 
ООО «ЮРЭ’К Транспорт»</t>
  </si>
  <si>
    <t>Терминал генеральных грузов 
ОАО "Балтийский судомеханический завод"</t>
  </si>
  <si>
    <t>Перегрузочный терминал 
АО "Международный морской перегрузочный терминал"</t>
  </si>
  <si>
    <t>Морской терминал "ООО "Европейский серный терминал"</t>
  </si>
  <si>
    <t xml:space="preserve"> Лесной перегрузочный комплекс «Константиновский»</t>
  </si>
  <si>
    <t xml:space="preserve"> Лесной перегрузочный комплекс «Киселевский»</t>
  </si>
  <si>
    <t>ООО "Форест-Карго", Проспект 50 лет Октября д. 324, 
г. Дальнегорск, 692446, ОГРН 1072505000061 от 09.02.2007 г.</t>
  </si>
  <si>
    <t xml:space="preserve">АД-27/7603
УТБ-3-1/582 </t>
  </si>
  <si>
    <t>Морской терминал филиала ГУП Республики Крым "Крымские Морские Порты" "Евпаторийский торговый порт"</t>
  </si>
  <si>
    <t>УТБ-2-2/1785
УТБ-3-1/580</t>
  </si>
  <si>
    <t>УТБ-2-2/1019
УТБ-3-1/585</t>
  </si>
  <si>
    <t xml:space="preserve">ООО "Феникс"; 191124, г. Санкт-Петербург, 
ул. Красного Текстильщика, д. 17, лит. А;
ОГРН 1057810150144 от 25.03.2005 г.
</t>
  </si>
  <si>
    <t>УТБ-3-1/570</t>
  </si>
  <si>
    <t>ООО "Балтийский Терминал Удобрений"; 188480, Ленинградская обл., Кингисеппский район, г. Кингисепп, пр. Карла Маркса, д. 43; ОГРН 1127847048691 от 24.01.2012 г.</t>
  </si>
  <si>
    <t>Балтийский Терминал Удобрений с операционной акваторией в морском торговом порту Усть-Луга, 
кад. № 47:20:0223002:8</t>
  </si>
  <si>
    <t>Сельскохозяйственный производственный кооператив "Рыболовецкий колхоз "За Родину", 238345, Калининградская область, п. Взморье, 
ул. Заливная, 2а, ОГРН 1023902095140 от 16.12.2002 г.</t>
  </si>
  <si>
    <t>ООО «Пассажирский порт Волгоград»; 400131, 
г. Волгоград, Набережная 62-й Армии, д. 6; ОГРН 1113444014760 от 18.02.2011</t>
  </si>
  <si>
    <t>Перегрузочный терминал 
ООО "ПЛ"</t>
  </si>
  <si>
    <t>АД -28/5952 
АД-28/8050</t>
  </si>
  <si>
    <t>МНО-0000815</t>
  </si>
  <si>
    <t>Причал "КМ-1", 
кад. № 51:20:0002021:4948</t>
  </si>
  <si>
    <t>УТБ-621</t>
  </si>
  <si>
    <t>МНО-0000816</t>
  </si>
  <si>
    <t>Причал "КМ-2", 
кад. № 51:20:0000000:115</t>
  </si>
  <si>
    <t>МНО-0000819</t>
  </si>
  <si>
    <t>МНО-0000820</t>
  </si>
  <si>
    <t>Пассажирский причал (бетонная эстакада),
S=187 кв.м, инв. № 3, кад. № 10:02:08 01 00:000:00003/80</t>
  </si>
  <si>
    <t>Деревянный причал (причальная стенка 
№ 1, 1а), S=114,45 кв.м, кад. № 10:02:08 01 00:000:00007/80</t>
  </si>
  <si>
    <t>СГ-28/3648 
УТБ-3-1/613</t>
  </si>
  <si>
    <t>СГ-28/3629 
АД-28/7741</t>
  </si>
  <si>
    <t>СГ-28/4107
 СГ-28/8711</t>
  </si>
  <si>
    <t>Перегрузочный комплекс 
ООО «Восточная стивидорная компания»</t>
  </si>
  <si>
    <t>Морской грузовой терминал 
ООО "ТБТ"</t>
  </si>
  <si>
    <t>Общество с ограниченной ответственностью "Туапсинский балкерный терминал"; 352800, 
Туапсинский р-н, г. Туапсе, ул. Гагарина, д. 10-а;
ОГРН 1032313060427 от 18.12.2003 г.</t>
  </si>
  <si>
    <t>МНО-0000821</t>
  </si>
  <si>
    <t>Причал пассажирский, 
кад. № 78:07:0326001:8</t>
  </si>
  <si>
    <t>УТБ-3-1/777</t>
  </si>
  <si>
    <t>Санкт-Петербургское государственное казенное учреждение "Агентство внешнего транспорта"; 
191014, г. Санкт-Петербург, ул. Белинского, д. 13, 
литер А; ОГРН 1107847185038 от 10.06.2010 г.</t>
  </si>
  <si>
    <t>Портовое средство - ГРЭС-2 
АО «Янтарьэнерго»</t>
  </si>
  <si>
    <t>АО "Янтарьэнерго"; 236022, Калининградская обл.,
г. Калининград, ул. Театральная, д. 34; ОГРН
1023900764832 от 04.10.2002 г.</t>
  </si>
  <si>
    <t>ООО «Восточная стивидорная компания», 692941, Приморский край, г. Находка, п. Врангель, 
ул. Внутрипортовая, д.14 А, ОГРН 1042501609039 от 10.08.2004</t>
  </si>
  <si>
    <t>АД-28/9324
УТБ-3-1/709</t>
  </si>
  <si>
    <t>УТБ-3-1/721</t>
  </si>
  <si>
    <t>ООО "Пегас", юр. адр.: 183034, г. Мурманск, 
пр-кт Героев Североморцев, д. 37, оф. 44; 
факт. адр.: 183034, г. Мурманск, ул. Промышленная,
д. 10/5; ОГРН 1145190012416 от 07.10.2014 г.</t>
  </si>
  <si>
    <t>УТБ-3-1/718</t>
  </si>
  <si>
    <t>ООО "Альянс-Бункер"; юр. адр.: 191123, г. Санкт-Петербург, ул. Потемкинская, д. 13/48, литер А, 
пом. 1-Н; факт. адр.: 184635, Мурманская обл., г. Мурманск, жилрайон Росляково, ул. Зеленая, д. 1, 
кв. 31; ОГРН 1157847222334 от 26.06.2015 г.</t>
  </si>
  <si>
    <t>УТБ-3-1/713</t>
  </si>
  <si>
    <t>ООО "Причал"; 186601, Республика Карелия, 
Кемский р-н, пос. Рабочеостровск, ул. Набережная, д. 1; 1021000843214 от 16.10.2002 г.</t>
  </si>
  <si>
    <t>Порт Рязань</t>
  </si>
  <si>
    <t>МКО-0000822</t>
  </si>
  <si>
    <t>Причал № 1 морского порта Выборг,
кад. № 47-78-15/042/2005-269</t>
  </si>
  <si>
    <t>УТБ-3-1/860</t>
  </si>
  <si>
    <t>ООО "Порт Рязань"; 390006, г. Рязань, 
ул. Лесопарковая, д. 52; ОГРН 1026201264363 от 11.12.2009 г.</t>
  </si>
  <si>
    <t>Временный рейдовый перегрузочный 
комплекс ООО "РПК Норд"</t>
  </si>
  <si>
    <t>УТБ-2-1/1907
УТБ-3-1/869</t>
  </si>
  <si>
    <t>УТБ-3-1/840</t>
  </si>
  <si>
    <t>МКО-0000823</t>
  </si>
  <si>
    <t>Морской терминал "Универсальный 
перегрузочный комплекс ООО "НУТЭП",
кад. № 23:47:0208013</t>
  </si>
  <si>
    <t>МНО-0000824</t>
  </si>
  <si>
    <t>МНО-0000825</t>
  </si>
  <si>
    <t>МНО-0000826</t>
  </si>
  <si>
    <t>Причал № 29</t>
  </si>
  <si>
    <t>Причал № 65</t>
  </si>
  <si>
    <t>УТБ-3-1/863
УТБ-3-1/912</t>
  </si>
  <si>
    <t>М К О - 0000077</t>
  </si>
  <si>
    <t>М К О - 0000078</t>
  </si>
  <si>
    <t>УТБ-3-1/928</t>
  </si>
  <si>
    <t>Общество с ограниченной ответственностью "Контейнерный терминал "НУТЭП"; 353902, Краснодарский край, г. Новороссийск, ул. Сухумское шоссе, д. 17 а; ОГРН 1142315018427 от 31.12.2014 г.</t>
  </si>
  <si>
    <t>УТБ-3-1/922</t>
  </si>
  <si>
    <t>Государственное унитарное предприятие города
 Севастополя "Севастопольский морской порт", 299011, 
г. Севастополь, пл. Нахимова, д. 5, ОГРН 1149204004707 от 06.06.2014 г.</t>
  </si>
  <si>
    <t xml:space="preserve">СГ-29/4894 
УТБ-3-1/955         </t>
  </si>
  <si>
    <t>Причал № 62А Амурский залив
 г. Владивосток, 
кад. № 25:28:000000:18297</t>
  </si>
  <si>
    <t>УТБ-3-1/1081</t>
  </si>
  <si>
    <t>Общество с ограниченной ответственностью "Дальневосточная компания Далько";
690090, а/я 90-132, г. Владивосток, ул. Верхне-Портовая, д. 76-а, т-к Амурский залив ВМС ТОФ; ОГРН 1022502263343 от 19.08.2002 г.; собст.: ФГКУ "1976 отделение морской инженерной службы"; 690091, Приморский край, г. Владивосток, ул. Верхнепортовая, 
д. 12 А; ОГРН 1032501278138 от 24.01.2003 г.</t>
  </si>
  <si>
    <t>МКО-0000761</t>
  </si>
  <si>
    <t xml:space="preserve">ЗАО "Арктик-Консалтинг-Сервис", 142100, Московская обл., г. Подольск, ул. Комсомольская,
д. 1, ОГРН 1145074007121 </t>
  </si>
  <si>
    <t>Причальная набережная 
ООО "Праймери Дон"</t>
  </si>
  <si>
    <t>МКО-0000827</t>
  </si>
  <si>
    <t>Причальная набережная (причал 41)
кад. № 61-61-01/154/2005-132</t>
  </si>
  <si>
    <t>Нефтяной терминал ЗАО «Балтийская нефтеперевалочная компания»</t>
  </si>
  <si>
    <t>УТБ-1596</t>
  </si>
  <si>
    <t>Универсальный перегрузочный комплекс "Геомар"</t>
  </si>
  <si>
    <t>ООО "Геомар", 692919, Приморский край, г. Находка, ул.Малиновского,30, ОГРН 1032501290832 от 14.04.2003</t>
  </si>
  <si>
    <t xml:space="preserve">Угольный терминал </t>
  </si>
  <si>
    <t>ООО "УГОЛЬНЫЙ МОРСКОЙ ПОРТ ШАХТЕРСК"; 694910, Сахалинская обл., Углегорский район, г. Шахтерск, ул. Портовая, д. 10; ОГРН 1026500993089 от 30.09.2002 г.</t>
  </si>
  <si>
    <t>М К О - 0000322</t>
  </si>
  <si>
    <t>ООО "Нева Тревел Компании" 199106, г. Санкт-Петербург, пл. Морской славы, д. 1, лит. А, оф. 307 ОГРН 1037800014647 от 16.01.2003 г.</t>
  </si>
  <si>
    <t>Перегрузочный комплекс
ООО «Порт Высоцкий»</t>
  </si>
  <si>
    <t>АД-27/9858 
УТБ-3-1/1250</t>
  </si>
  <si>
    <t xml:space="preserve">ООО «Порт Высоцкий»; 188909, Ленинградская обл.,
г. Высоцк, ул. Кировская, д. 3; ОГРН 1044700875010 
от 29.04.2004 г. 
</t>
  </si>
  <si>
    <t>М К О - 0000034</t>
  </si>
  <si>
    <t>Здание административно-бытового корпуса</t>
  </si>
  <si>
    <t xml:space="preserve">
Универсальный перегрузочный терминал
АО «Паритет»
</t>
  </si>
  <si>
    <t>АО "Паритет"; 690003, г. Владивосток, ул. Нижне-Портовая, д. 3; ОГРН 1062721089749 от 15.05.2006 г.</t>
  </si>
  <si>
    <t>Перегрузочный терминал 
АО ГК "Армада"</t>
  </si>
  <si>
    <t>АО ГК "Армада"; 414042, г. Астрахань, ул. Мосина,
д. 1А; ОГРН 1023000829598 от 14.10.2002 г.</t>
  </si>
  <si>
    <t xml:space="preserve">СГ-28/10361
УТБ-3-1/1237 </t>
  </si>
  <si>
    <t>УТБ-3-1/1236</t>
  </si>
  <si>
    <t>ООО ПКФ "Братья"; 344002, г. Ростов-на-Дону, 
ул. 1-я Луговая, д. 19; ОГРН 1026104156330 от 15.12.2002 г.</t>
  </si>
  <si>
    <t>ООО "ФОРДЕВИНД"; 416163, Астраханская обл.,
Красноярский район, село Сеитовка, Временный причал на реке Бузан; ОГРН 1113019000577 от
 21.04.2011 г.</t>
  </si>
  <si>
    <t>МНО-0000830</t>
  </si>
  <si>
    <t>Чайковский судоходный шлюз Воткинского гидроузла</t>
  </si>
  <si>
    <t>УТБ-1616</t>
  </si>
  <si>
    <t>Пристань "Коприно"</t>
  </si>
  <si>
    <t xml:space="preserve">ООО «ЯХТ-КЛУБ «КОПРИНО»; 152972, Ярославская обл., Рыбинский р-н, д. Мухино, д. 12; ОГРН 11476100002650 </t>
  </si>
  <si>
    <t>УТБ-1593</t>
  </si>
  <si>
    <t>УТБ-3-1/1417</t>
  </si>
  <si>
    <t xml:space="preserve">"Причалы № 102-103", кад. №№ 29:22:05018:113, 29:22:05018:111 </t>
  </si>
  <si>
    <t>МНО-0000837</t>
  </si>
  <si>
    <t>УТБ-3-1/1464</t>
  </si>
  <si>
    <t>Грузопассажирский автопаромный терминал ООО "Балтийская Стивидорная Компания"</t>
  </si>
  <si>
    <t>ООО "Пасифик Лоджистик", ул. Дальзаводская, д. 2. 
г. Владивосток, 690001, ОГРН 1122536008572 от 31.07.2012 г.</t>
  </si>
  <si>
    <t>М К О - 0000299</t>
  </si>
  <si>
    <t>МНО-0000838</t>
  </si>
  <si>
    <t>Платформа стационарная (морская) 
"Беркут"</t>
  </si>
  <si>
    <t>Авторечвокзал, 
кад. № 86:12:0103026:252</t>
  </si>
  <si>
    <t xml:space="preserve">АД -28/5995 </t>
  </si>
  <si>
    <t>АД-29/4437 
АД-29/9430</t>
  </si>
  <si>
    <t xml:space="preserve">АД-28/4435 </t>
  </si>
  <si>
    <t xml:space="preserve">АД-28/4434 </t>
  </si>
  <si>
    <t xml:space="preserve">ООО "Югнефтехимтранзит", 353545, Краснодарский край, Темрюкский район, п.Чушка, 
ул. Железнодорожная ,д.11,
ОГРН 1062352015483 от 05.04.2006            </t>
  </si>
  <si>
    <t>АД-28/7182
УТБ-3-1/1701</t>
  </si>
  <si>
    <t xml:space="preserve">ООО «Донской порт»; 344002, 
г. Ростов-на-Дону, ул. Шоссейная, 
д. 49А, ОГРН 1116194005707 от 25.08.2011 г.
</t>
  </si>
  <si>
    <t>УТБ-3-7/1715</t>
  </si>
  <si>
    <t>АД-28/12841 
СГ-28/5953</t>
  </si>
  <si>
    <t xml:space="preserve">ЗАО "НОВОБАЛТ терминал"; Портовая ул., д.36, г. Калининград, 236039, ОГРН 1033901819940 от 28.10.2003 г.
</t>
  </si>
  <si>
    <t>АД-28/3139  
СГ-28/14207</t>
  </si>
  <si>
    <t xml:space="preserve"> ООО  «НОВАТЭК – Усть-Луга»; юр. адр.: 188477, Ленинградская обл., Кингисеппский район, д. Вистино,
ул. Школьная, д. 5; факт адр.: 191014, г. Санкт-Петербург, ул. Парадная, д. 7, лит. А;
ОГРН 1074707002457 от 17.09.2007 г.
</t>
  </si>
  <si>
    <t>Универсальный перегрузочный комплекс ООО «Порт Ливадия»</t>
  </si>
  <si>
    <t>ООО "Порт Ливадия"; юр. адр.: 692920, Приморский край, г. Находка, ул. Астафьева, д. 13 А; факт. адр.: 692920, А/Я 54, г. Находка, Приморский край; ОГРН 1162508050319 от 26.01.2016 г.</t>
  </si>
  <si>
    <t>АД-28/6148 
УТБ-3-1/1790</t>
  </si>
  <si>
    <t>ООО "Мактрен-Нафта"; юр. адр.: 353500, Краснодарский край, г. Темрюк, порт Темрюк; факт. адр.: 353500, Краснодарский край, г. Темрюк, а/я 17; ОГРН 1032329061588 от 16.05.2003 г.</t>
  </si>
  <si>
    <t>М Н О - 0000719</t>
  </si>
  <si>
    <t>Закрытое акционерное общество "Николаевская-на-Амуре ремонтно-эксплуатационаня база флота"; 682460,
Хабаровский край, г. Николаевск-на-Амуре,
Мыс Кошка; ОГРН 1022700615200 от 11.02.2002 г.</t>
  </si>
  <si>
    <t>МНО-0000839</t>
  </si>
  <si>
    <t>Перегрузочный терминал по комплексному обслуживанию судов рыбопромыслового флота морского порта Корсаков</t>
  </si>
  <si>
    <t>ООО "Зарубинская база флота"; 692725, Приморский край, Хасанский район, пгт. Зарубино, ул. Нагорная, д. 8; ОГРН 1022501195441 от 19.12.2002 г.</t>
  </si>
  <si>
    <t>Терминал комплексного обслуживания судов рыбопромыслового флота</t>
  </si>
  <si>
    <t>АД-28/7835 
СГ-28/8937</t>
  </si>
  <si>
    <t>МНО-0000840</t>
  </si>
  <si>
    <t>МНО-0000842</t>
  </si>
  <si>
    <t>"Комплекс морской железнодорожной 
паромной переправы" в порту Крым</t>
  </si>
  <si>
    <t>СГ-28/4127
УТБ-3-1/1870</t>
  </si>
  <si>
    <t>Технологический комплекс 
ОАО "Пассажирский порт"</t>
  </si>
  <si>
    <t>УТБ-3-1/1923</t>
  </si>
  <si>
    <t xml:space="preserve">Универсальный перегрузочный терминал ООО "Директория-Новый морской порт" </t>
  </si>
  <si>
    <t xml:space="preserve">АД-28/7776
УТБ-3-1/1922 </t>
  </si>
  <si>
    <t>ООО "Директория-Новый морской порт"; 353680,
Краснодарский край, г. Ейск, ул. Шмидта, д. 2;
ОГРН 1022301119708 от 15.06.2011 г.</t>
  </si>
  <si>
    <t>УТБ-3-1/1920</t>
  </si>
  <si>
    <t>УТБ-3-1/1899</t>
  </si>
  <si>
    <t>ООО "Донская набережная"; 344006, Ростовская обл.,
г. Ростов-на-Дону, ул. Седова, д. 6/3, оф. 3; ОГРН10776165002462 от 01.02.2007 г.</t>
  </si>
  <si>
    <t>СГ-29/2743 
АД-29/9934</t>
  </si>
  <si>
    <t>АД-28/5830 
АД-28/7672</t>
  </si>
  <si>
    <t xml:space="preserve">
ООО «Фос Шипинг Менеджмент», Тельмана ул., д. 47А, г. Геленджик, 353460, ОГРН 1022300771570 от
 02.10.2002 г.
</t>
  </si>
  <si>
    <t>СГ-29/4138 
УТБ-3-1/791</t>
  </si>
  <si>
    <t>СГ-29/4147 
АД-29/8035</t>
  </si>
  <si>
    <t>МКО-0000809</t>
  </si>
  <si>
    <t>Акционерное общество "Таганрогский морской торговый порт"; 347900, Ростовская обл., г. Таганрог, Комсомольский спуск, д. 2;  ОГРН 1026102571186 от 17.07.2002 г.</t>
  </si>
  <si>
    <t>АО "ПассажирРечТранс"; 660010, г. Красноярск,
пр. Красноярский рабочий, д. 150, офис 510; ОГРН
1062466116239 от 27.03.2006 г.</t>
  </si>
  <si>
    <t>Бункеровочный комплекс 
ООО "ССК"</t>
  </si>
  <si>
    <t>ООО "Стивидорно-судоходная компания"; 188477,
Ленинградская обл., Кингисеппский район, д. Вистино,
Здание консервного цеха № 2, инв. № 1737, лит. А,
этаж 3; ОГРН 1134707001120 от 24.10.2013 г. /
собст.: ООО "Вистинский топливный терминал";
188477, Ленинградская обл., Кингисеппский район, 
д. Вистино, Здание консервного цеха № 2, инв. № 1737,
лит. А, этаж 3; ОГРН 1134707001110 от 24.10.2013 г.</t>
  </si>
  <si>
    <t>М К О - 0000275</t>
  </si>
  <si>
    <t>ООО "МРТС Терминал"; 163050, Архангельская обл.,
г. Архангельск, ул. Дрейера, д. 12, стр. 1; ОГРН
1152901005883 от 30.06.2015 г.</t>
  </si>
  <si>
    <t>ООО "Ухта-Пром"; 682450, Хабаровский край,
Николаевский район, с. Маго;
ОГРН 1022700848048 от 21.11.2002 г.</t>
  </si>
  <si>
    <t>УТБ-2387</t>
  </si>
  <si>
    <t xml:space="preserve">АД-29/7138 </t>
  </si>
  <si>
    <t>М К О - 0000371</t>
  </si>
  <si>
    <t>Перегрузочный комплекс
"ВУТ"</t>
  </si>
  <si>
    <t>ООО "Восточно-Уральский Терминал"; 692941,
Приморский край, г. Находка, ул. Внутрипортовая,
д. 30 А; ОГРН 1022500711958 от 09.12.2002 г.</t>
  </si>
  <si>
    <t>УТБ-2433</t>
  </si>
  <si>
    <t>«Плавверанда-27» (идентификационный номер В-06-1695)</t>
  </si>
  <si>
    <t>«Понтон-411
(идентификационный номер В-06-1698)</t>
  </si>
  <si>
    <t>"Дебаркадер-338" 
В-06-1692</t>
  </si>
  <si>
    <t>МНО-0000848</t>
  </si>
  <si>
    <t>Причал из массивной кладки, 
Мол заправочный пирс</t>
  </si>
  <si>
    <t>Фёдоровский судоходный шлюз</t>
  </si>
  <si>
    <t>УТБ-2-2/980
УТБ-3-1/2121</t>
  </si>
  <si>
    <t>Комплекс судоходных гидротехнических сооружений "Гидроузел № 2"</t>
  </si>
  <si>
    <t>Комплекс судоходных гидротехнических сооружений 
"Гидроузел № 3"</t>
  </si>
  <si>
    <t>Комплекс судоходных гидротехнических сооружений 
"Гидроузел № 4"</t>
  </si>
  <si>
    <t>Комплекс судоходных гидротехнических сооружений "Гидроузел № 5"</t>
  </si>
  <si>
    <t>Комплекс судоходных гидротехнических сооружений "Гидроузел № 6"</t>
  </si>
  <si>
    <t>Комплекс судоходных гиротехнических сооружений 
"Гидроузел № 7"</t>
  </si>
  <si>
    <t>Комплекс судоходных гидротехнических сооружений "Усть-манычский гидроузел"</t>
  </si>
  <si>
    <t>Комплекс судоходных гидротехнических сооружений "Веселовский гидроузел"</t>
  </si>
  <si>
    <t>Комплекс судоходных гидротехнических сооружений "Пролетарский гидроузел"</t>
  </si>
  <si>
    <t>УТБ-3-1/2171</t>
  </si>
  <si>
    <t>Комплекс судоходных гидротехнических сооружений "Волгоградский гидроузел"</t>
  </si>
  <si>
    <t>ФБУ "Администрация "Волго-Дон"; 400082, 
г. Волгоград, ул. Фадеева, д. 35; ОГРН 1023404365786 
от 09.12.2002 г.</t>
  </si>
  <si>
    <t xml:space="preserve">Комплекс судоходных гидротехнических сооружений 
"Гидроузел № 1" </t>
  </si>
  <si>
    <t xml:space="preserve">Комплекс судоходных гидротехнических сооружений 
"Гидроузел № 2" </t>
  </si>
  <si>
    <t xml:space="preserve">Комплекс судоходных гидротехнических сооружений 
"Гидроузел № 3" </t>
  </si>
  <si>
    <t xml:space="preserve">Комплекс судоходных гидротехнических сооружений 
"Гидроузел № 4" </t>
  </si>
  <si>
    <t xml:space="preserve">Комплекс судоходных гидротехнических сооружений 
"Гидроузел № 5" </t>
  </si>
  <si>
    <t xml:space="preserve">Комплекс судоходных гидротехнических сооружений 
"Гидроузел № 6" </t>
  </si>
  <si>
    <t xml:space="preserve">Комплекс судоходных гидротехнических сооружений 
"Гидроузел № 7" </t>
  </si>
  <si>
    <t xml:space="preserve">Комплекс судоходных гидротехнических сооружений 
"Гидроузел № 8" </t>
  </si>
  <si>
    <t xml:space="preserve">Комплекс судоходных гидротехнических сооружений 
"Гидроузел № 9" </t>
  </si>
  <si>
    <t xml:space="preserve">Комплекс судоходных гидротехнических сооружений
"Береславский гидроузел"
</t>
  </si>
  <si>
    <t xml:space="preserve">
Комплекс судоходных гидротехнических сооружений
"Мариновский гидроузел
№ 11"
</t>
  </si>
  <si>
    <t xml:space="preserve">Комлпекс судоходных гидротехнических сооружений
Мариновский гидроузел
№ 12
</t>
  </si>
  <si>
    <t xml:space="preserve">Комплекс судоходных гидротехнических сооружений
"Ильёвский гидроузел" 
</t>
  </si>
  <si>
    <t xml:space="preserve">Комплекс судоходных гидротехнических сооружений
"Цимлянский гидроузел" </t>
  </si>
  <si>
    <t xml:space="preserve">Комплекс судоходных гидротехнических сооружений
"Николаевский гидроузел"
 </t>
  </si>
  <si>
    <t>Комплекс судоходных гидротехнических сооружений
"Константиновский гидроузел"</t>
  </si>
  <si>
    <t xml:space="preserve">Комплекс судоходных гидротехнических сооружений
"Воронежский гидроузел"
</t>
  </si>
  <si>
    <t>ФБУ "Администрация "Камводпуть"; 614000, г. Пермь,
ул. Советская, д. 20а; ОГРН  1025900518797 от 
11.11.2002 г.</t>
  </si>
  <si>
    <t>УТБ-3-1/2188</t>
  </si>
  <si>
    <t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Государственное казенное учреждение "Дирекция капитального строительства и инвестиций Ямало-Ненецкого автономного округа"; 629004, ЯНАО, г. Салехард, ул. Ямальская, д. 11, корп. г; ОГРН 
1068901000926 от 19.01.2006 г.</t>
  </si>
  <si>
    <t>УТБ-3-7/2187</t>
  </si>
  <si>
    <t>УТБ-3-1/2208</t>
  </si>
  <si>
    <t>ФБУ "Азово-Донская бассейновая администрация"; 344082, г. Ростов-на-Дону, ул. Большая Садовая, д. 39; ОГРН 1026103272744 от 12.03.1997 г.</t>
  </si>
  <si>
    <t>Здание управления порта АО "СК "Татфлот"</t>
  </si>
  <si>
    <t>«Причал № 1», кад. № 47:07:1704001:45</t>
  </si>
  <si>
    <t>Комплекс судоходных гидротехнических сооружений "Гидроузел № 1 Северо-Двинской шлюзованной системы"</t>
  </si>
  <si>
    <t>Комплекс судоходных гидротехнических сооружений "Гидроузел № 2 Северо-Двинской шлюзованной системы"</t>
  </si>
  <si>
    <t>Комплекс судоходных гидротехнических сооружений "Гидроузел № 3 Северо-Двинской шлюзованной системы"</t>
  </si>
  <si>
    <t>Комплекс судоходных гидротехнических сооружений "Гидроузел № 4 Северо-Двинской шлюзованной системы"</t>
  </si>
  <si>
    <t>УТБ-3-1/2257</t>
  </si>
  <si>
    <t>Ейское управление АЧБФ ФГУП "Росморпорт";
353680, Краснодарский край, г. Ейск, ул. Рабочая,
д. 2-а; ОГРН 1037702023831 от 15.05.2003 г.</t>
  </si>
  <si>
    <t>Таманское управление АЧБФ ФГУП "Росморпорт";
353500, Краснодарский край, г. Темрюк,
ул. Герцена, д. 46; ОГРН 1037702023831 от 15.05.2003 г.</t>
  </si>
  <si>
    <t>Туапсинское управление АЧБФ ФГУП "Росморпорт";
352800, Краснодарский край, г. Туапсе, ул. Гоголя,
д. 1; ОГРН 1037702023831 от 15.05.2003 г.</t>
  </si>
  <si>
    <t>УТБ-3-1/2255</t>
  </si>
  <si>
    <t>Индивидуальный предприниматель Г.Д. Санг; 197110, 
г. Санкт-Петербург, ул. Красного Курсанта, д. 34, кв. 3; ОГРНИП 312784711800882 от 27.04.2012 г.</t>
  </si>
  <si>
    <t>М К О - 0000269</t>
  </si>
  <si>
    <t>МНО-0000853</t>
  </si>
  <si>
    <t>ООО "Нерпа"; 692701, Приморский край, Хасанский район, пгт. Славянка, ул. Нерпинская, д 29; ОГРН 1032502263640 от 29, 29.04.2003 г.</t>
  </si>
  <si>
    <t>МКО-0000855</t>
  </si>
  <si>
    <t>МКО-0000856</t>
  </si>
  <si>
    <t>УТБ-3-1/2291</t>
  </si>
  <si>
    <t>Комплекс судоходных гидротехнических сооружений "Рыбинский шлюз"</t>
  </si>
  <si>
    <t xml:space="preserve"> ФГБУ "Канал имени Москвы";125362, г. Москва, 
ул. Водников, д. 1; ОГРН 1157746363983 от 20.04.2015 г.</t>
  </si>
  <si>
    <t>Комплекс судоходных гидротехнических сооружений "Иваньковский гидроузел"</t>
  </si>
  <si>
    <t>Комплекс речного вокзала
в г. Салехард</t>
  </si>
  <si>
    <t>Комплекс судоходных гидротехнических сооружений "Угличский шлюз"</t>
  </si>
  <si>
    <t>Комплекс судоходных гидротехнических сооружений 
"Гидроузел № 2"</t>
  </si>
  <si>
    <t>Комплекс судоходных гидротехнических сооружений "Кухоловские дамбы канала № 284"</t>
  </si>
  <si>
    <t>Комплекс судоходных гидротехнических сооружений 
"Гидроузел № 5"</t>
  </si>
  <si>
    <t>Комплекс судоходных гидротехнических сооружений 
"Гидроузел № 6"</t>
  </si>
  <si>
    <t>Комплекс судоходных гидротехнических сооружений 
"Гидроузел № 7"</t>
  </si>
  <si>
    <t>Комплекс судоходных гидротехнических сооружений 
"Гидроузел № 8"</t>
  </si>
  <si>
    <t>Комплекс судоходных гидротехнических сооружений "Карамышевский гидроузел"</t>
  </si>
  <si>
    <t>Комплекс судоходных гидротехнических сооружений "Перервинский гидроузел"</t>
  </si>
  <si>
    <t>Комплекс судоходных гидротехнических сооружений "Гидроузел Трудкоммуна"</t>
  </si>
  <si>
    <t>Комплекс судоходных гидротехнических сооружений "Гидроузел Андреевка"</t>
  </si>
  <si>
    <t>Комплекс судоходных гидротехнических сооружений "Гидроузел Софьино"</t>
  </si>
  <si>
    <t>Комплекс судоходных гидротехнических сооружений
 "Гидроузел Фаустово"</t>
  </si>
  <si>
    <t>Комплекс судоходных гидротехнических сооружений 
"Гидроузел Северка"</t>
  </si>
  <si>
    <t>Комплекс судоходных гидротехнических сооружений 
"Гидроузел Белоомут"</t>
  </si>
  <si>
    <t>Комплекс судоходных гидротехнических сооружений 
"Вышневолоцкий гидроузел"</t>
  </si>
  <si>
    <t>Комплекс судоходных гидротехнических сооружений 
"Шлинская плотина"</t>
  </si>
  <si>
    <t>Комплекс судоходных гидротехнических сооружений 
"Мстинская плотина"</t>
  </si>
  <si>
    <t>Комплекс судоходных гидротехнических сооружений 
"Вельёвский гидроузел"</t>
  </si>
  <si>
    <t>УТБ-3-1/2301</t>
  </si>
  <si>
    <t>Комплекс судоходных  гидротехнических сооружений 
"Верхний гидроузел Городецкого РГСиС"</t>
  </si>
  <si>
    <t>Комплекс судоходных  гидротехнических сооружений 
"Нижний гидроузел Городецкого РГСиС"</t>
  </si>
  <si>
    <t>Комплекс судоходных  гидротехнических сооружений 
"Гидроузел Чебоксарского РГСиС"</t>
  </si>
  <si>
    <t>Комплекс судоходных  гидротехнических сооружений 
"Верхний гидроузел Самарского РГСиС"</t>
  </si>
  <si>
    <t>Комплекс судоходных  гидротехнических сооружений 
"Нижний гидроузел Самарского РГСиС"</t>
  </si>
  <si>
    <t>Комплекс судоходных  гидротехнических сооружений 
"Гидроузел Балаковского РГСиС"</t>
  </si>
  <si>
    <t>Комплекс судоходных  гидротехнических сооружений "Гидроузел Бушма" Астраханского РГСиС"</t>
  </si>
  <si>
    <t xml:space="preserve">
 ФБУ "Администрация Волжского бассейна"; 603950, 
г. Нижний Новгород, ул. Рождественская,
д. 23, ГСП-66; ОГРН 1025203017839 от 
12.01.1996 г.
</t>
  </si>
  <si>
    <t>УТБ-3-1/2274</t>
  </si>
  <si>
    <t>ФБУ "Администрация "Беломорканал"; 186350, Республика Карелия, г.Медвежьегорск, ул.Дзержинского, д. 26; 
ОГРН 1021001009886 от 26.09.2002 г.</t>
  </si>
  <si>
    <t>Комплекс судоходных гидротехнических сооружений 
"Гидроузел № 1"</t>
  </si>
  <si>
    <t>Комплекс судоходных гидротехнических сооружений 
"Гидроузел № 9"</t>
  </si>
  <si>
    <t>Комплекс судоходных гидротехнических сооружений 
"Гидроузел № 10"</t>
  </si>
  <si>
    <t>Комплекс судоходных гидротехнических сооружений 
"Гидроузел № 11"</t>
  </si>
  <si>
    <t>Комплекс судоходных гидротехнических сооружений 
"Гидроузел № 12"</t>
  </si>
  <si>
    <t>Комплекс судоходных гидротехнических сооружений 
"Гидроузел № 13"</t>
  </si>
  <si>
    <t>Комплекс судоходных гидротехнических сооружений 
"Гидроузел № 14"</t>
  </si>
  <si>
    <t>Комплекс судоходных гидротехнических сооружений 
"Гидроузел № 15"</t>
  </si>
  <si>
    <t>Комплекс судоходных гидротехнических сооружений 
"Гидроузел № 16"</t>
  </si>
  <si>
    <t>Комплекс судоходных гидротехнических сооружений 
"Гидроузел № 17"</t>
  </si>
  <si>
    <t>Комплекс судоходных гидротехнических сооружений 
"Гидроузел № 18"</t>
  </si>
  <si>
    <t>Комплекс судоходных гидротехнических сооружений 
"Гидроузел № 19"</t>
  </si>
  <si>
    <t>Комплекс судоходных гидротехнических сооружений 
"Гидроузел Хижозеро"</t>
  </si>
  <si>
    <t>УТБ-3-1/2286</t>
  </si>
  <si>
    <t>Причал пассажирский 
АО "Архангельский речной порт"</t>
  </si>
  <si>
    <t>10.06.2013
20.09.2016</t>
  </si>
  <si>
    <t>АД-29/12551 
УТБ-3-1/2322</t>
  </si>
  <si>
    <t>УТБ-3-1/2339</t>
  </si>
  <si>
    <t>УТБ-2742</t>
  </si>
  <si>
    <t>Универсальный морской терминал 
АО "Морской порт Санкт-Петербург"</t>
  </si>
  <si>
    <t>АО "Морской порт Санкт-Петербург", Межевой канал, д. 5, г. Санкт-Петербург, 198035, ОГРН - 1027802712585 от 24.07.2002 г.</t>
  </si>
  <si>
    <t>Автомобильный терминал 
АО "Морской порт Санкт-Петербург"</t>
  </si>
  <si>
    <t>АО "Морской порт Санкт-Петербург", Межевой канал, 
д. 5, г. Санкт-Петербург, 198035, ОГРН - 1027802712585 от 24.07.2002 г.</t>
  </si>
  <si>
    <t>27.09.2016
УТБ-3-7/2355</t>
  </si>
  <si>
    <t xml:space="preserve">"Перегрузочный комплекс"   </t>
  </si>
  <si>
    <t>М К О - 0000070</t>
  </si>
  <si>
    <t>АО «Новорослесэкспорт», Мира ул., д.2, Краснодарский край, г.Новороссийск, 353900, ОГРН 1022302377536 от 09.07.2002 г.</t>
  </si>
  <si>
    <t>АО "ННК-Камчатнефтепродукт"; 683905, г. Петропавловс-Камчатский, ул. Космонавтов, д. 1; ОГРН 1024101022230 
от 18.10.2002 г.</t>
  </si>
  <si>
    <t>Комлпекс судоходных гидротехнических сооружений Вытегорского гидроузла</t>
  </si>
  <si>
    <t>Комплекс судоходных гидротехнических сооружений Белоусовского гидроузла</t>
  </si>
  <si>
    <t>Комплекс судоходных гидротехнических сооружений Новинкинского гидроузла</t>
  </si>
  <si>
    <t>Комплекс судоходных гидротехнических сооружений Девятинского гидроузла</t>
  </si>
  <si>
    <t>Комплекс судоходных гидротехнических сооружений Шекснинского гидроузла</t>
  </si>
  <si>
    <t>МНО-0000857</t>
  </si>
  <si>
    <t>МНО-0000858</t>
  </si>
  <si>
    <t>МНО-0000859</t>
  </si>
  <si>
    <t>МНО-0000860</t>
  </si>
  <si>
    <t>Ледостойкая стационарная платформа 
(ЛСП "А"), 
класс Морская стационарная платформа (МСП)</t>
  </si>
  <si>
    <t>Ледостойкий блок кондуктор
(ЛБК "В"), 
класс Морская стационарная платформа (МСП)</t>
  </si>
  <si>
    <t>Ледостойкий блок кондуктор
(ЛБК "С"), 
класс Морская стационарная платформа (МСП)</t>
  </si>
  <si>
    <t>Ледостойкий блок кондуктор
(ЛБК "D"), 
класс Морская стационарная платформа (МСП)</t>
  </si>
  <si>
    <t>ООО «Донской порт»; 344002, г. Ростов-на-Дону, ул. Шоссейная, д.49А; ОГРН 1116194005707 от 25.08.2011 г./Собст: ООО "Терминал"; 344033, г. Ростов-на-Дону, переулок Крестьянский, д. 2а; ОГРН 1116194003287 от 14.06.2011 г.</t>
  </si>
  <si>
    <t>ООО "Рыбная компания "Полярное море+"; 184381,
Мурманская обл., Кольский р-н, с. Минькино, 
д. 150 б; 1105105000736 от 10.11.2010 г.</t>
  </si>
  <si>
    <t>16.11.2012
07.07.2016
14.10.2016</t>
  </si>
  <si>
    <t>ООО "Европейский серный терминал", юр. адр.: 188480, Ленинградская обл., Кингисеппский р-н, г. Кингисепп, 
пр. К. Маркса, д. 4; факт. адр.: 190005, Санкт-Петербург, ул. 6-ая Красноармейская, д. 5-7, лит. А, офис 501-504;
ОГРН 1104707007776 от 11.11.2011 г.</t>
  </si>
  <si>
    <t>26.10.2012
12.10.2016</t>
  </si>
  <si>
    <t>СГ-29/11613
УТБ-2504</t>
  </si>
  <si>
    <t xml:space="preserve"> ФБУ "Администрация "Волго-Балт"; 190000, 
г. Санкт-Петербург, ул. Большая Морская, д. 37 ; ОГРН 1027810270553 от 18.11.2002 г.</t>
  </si>
  <si>
    <t>УТБ-2530</t>
  </si>
  <si>
    <t>ООО "Газпром добыча Ямбург"; 692306, 
Тюменская обл., Ямало-Ненецкий автономный округ, г. Новый Уренгой, ул. Геологоразведчиков, д. 9;
ОГРН 1028900624576</t>
  </si>
  <si>
    <t>Основной перегрузочный комплекс 
ПАО "Новороссийский морской торговый порт"</t>
  </si>
  <si>
    <t>Нефтяной терминал «Шесхарис» 
ПАО "Новороссийский морской торговый порт"</t>
  </si>
  <si>
    <t>Морской пассажирский вокзал 
ПАО «Новороссийский морской торговый порт»</t>
  </si>
  <si>
    <t>«Пристань №5» Комплекс по перегрузке нефти и нефтепродуктов ПАО «Новороссийский морской
 торговый порт»</t>
  </si>
  <si>
    <t xml:space="preserve">Комплекс судоходных гидротехнических сооружений "Водораздельный гидроузел"
</t>
  </si>
  <si>
    <t>УТБ-2584</t>
  </si>
  <si>
    <t>Перегрузочный терминал ПАО "ГМК "Норильский никель"</t>
  </si>
  <si>
    <t>Мурманский транспортный филиал ПАО "ГМК "Норильский никель"; 183038, Мурманская обл., г. Мурманск, Портовый проезд, д. 31; ОГРН 1028400000298 от 02.09.2002 г.</t>
  </si>
  <si>
    <t>ООО "Черноморские Скоростные линии",  353440,  Краснодарский край, г.Анапа, ул.Ленина,д. 1а                                              ОГРН 1062304009701 от 19.07.2006</t>
  </si>
  <si>
    <t>Грузопассажирский терминал 
ООО "Черноморские Скоростные Линии"</t>
  </si>
  <si>
    <t>УТБ-2705</t>
  </si>
  <si>
    <t>ООО "Газпром добыча Ямбург"; 692306, 
Тюменская обл., Ямало-Ненецкий автономный округ, 
г. Новый Уренгой, ул. Геологоразведчиков, д. 9;
ОГРН 1028900624576</t>
  </si>
  <si>
    <t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t>
  </si>
  <si>
    <t>Морской терминал 
АО "Балтийский Балкерный Терминал"</t>
  </si>
  <si>
    <t>АО "Балтийский Балкерный Терминал", 198096, 
г. Санкт-Петербург, Элеваторная площадка, д. 28, литер АС, ОГРН 1027802730031 от 28.04.2000 г.</t>
  </si>
  <si>
    <t>М К О - 0000314</t>
  </si>
  <si>
    <t>АО "Мурманский морской рыбный порт", ул. Траловая, 
д. 12, г. Мурманск, 183001, ОГРН - 1065190013107 от 14.02.2006 г.</t>
  </si>
  <si>
    <t>УТБ-2-2/2717
УТБ-3-7/2692</t>
  </si>
  <si>
    <t>М К О - 0000594</t>
  </si>
  <si>
    <t>Калининградское управление СЗБФ ФГУП "Росморпорт";
236006, Калининградская обл., г. Калининград, 
наб. Петра Великого, д. 7; ОГРН 1037702023831 от 15.05.2003 г.</t>
  </si>
  <si>
    <t>«Терминал перевалки нефтепродуктов (Комплекс наливных грузов) 
АО «Усть-Луга Ойл»</t>
  </si>
  <si>
    <t>АО «Усть-Луга Ойл»; 188477, Ленинградская обл, Кингисеппский район, Вистинское сельское поселение; ОГРН 1024701420622 от 21.07.2016 г.</t>
  </si>
  <si>
    <t>Пассажирский причал</t>
  </si>
  <si>
    <t>Грузопассажирский причал бухта Монастырская остров Валаам</t>
  </si>
  <si>
    <t>Универсальный перегрузочный комплекс Акционерное общество  «Находкинский морской рыбный порт»</t>
  </si>
  <si>
    <t>УТБ-2784</t>
  </si>
  <si>
    <t>Религиозная организация "Спасо-Преображенский Валаамский ставропигиальный мужской монастырь Русской Православной Церкви (Московский Патриархат)"; юр. адр.: 190020, 
г. Санкт-Петербург,Нарвский пр., д. 1/29; факт. адр.: 186756, Республика Карелия,  г. Сортавала, остров Валаам; ОГРН 1037858016184 от 11.02.2003 г.</t>
  </si>
  <si>
    <t>УТБ-3361</t>
  </si>
  <si>
    <t>МКО-0000863</t>
  </si>
  <si>
    <t>Морской терминал по перегрузке насыпных и навалочных грузов 
ООО "МБТ"</t>
  </si>
  <si>
    <t>Нефтяной терминал 
ООО "РН-Архангельскнефтепродукт"</t>
  </si>
  <si>
    <t>АД-28/7256  
СГ-28/13201
УТБ-2-2/983</t>
  </si>
  <si>
    <t>Религиозная организация "Спасо-Преображенский Валаамский ставропигиальный мужской монастырь Русской Православной Церкви (Московский Патриархат)"; юр. адр.: 190020, 
г. Санкт-Петербург,Нарвский пр., д. 1/29; факт. адр.: 186756, Республика Карелия,  г. Сортавала, остров Валаам; ОГРН 1037858016184 от 11.02.2003 г.; /
собст.: Территориальное управление Федерального агентства по управлению федеральным имуществом по Республике Карелия; 185035, Республика Карелия,
г. Петрозаводск, ул. Анохина, д. 29а</t>
  </si>
  <si>
    <t>Морской терминал 
ОАО "Владивостокский морской 
рыбный порт"</t>
  </si>
  <si>
    <t>10.12.2012
18.03.2015</t>
  </si>
  <si>
    <t>АД-27/7626  
СГ-29/13114
УТБ-2-1/570</t>
  </si>
  <si>
    <t>МКО-0000864</t>
  </si>
  <si>
    <t>Причал № 1 
АО "ННК-Камчатнефтепродукт"</t>
  </si>
  <si>
    <t>УТБ-2920</t>
  </si>
  <si>
    <t>ОАО "Северный порт"; 125195, г. Москва, Ленинградское шоссе, д. 57; ОГРН 1027700011888
от 09.07.2002 г.</t>
  </si>
  <si>
    <t>25.04.2013
17.11.2016</t>
  </si>
  <si>
    <t>УТБ-2899</t>
  </si>
  <si>
    <t>УТБ-2877</t>
  </si>
  <si>
    <t>Железобетонный пассажирский       "Дебаркадер-366 ", пр. 47 Б, ид. № В-07-1809</t>
  </si>
  <si>
    <t>МНО-0000865</t>
  </si>
  <si>
    <t>Портовое средство,
кад. № 30:12:04 0467:0033</t>
  </si>
  <si>
    <t>МКО-0000866</t>
  </si>
  <si>
    <t>УТБ-2971</t>
  </si>
  <si>
    <t>УТБ-2997</t>
  </si>
  <si>
    <t>"Грузовой универсальный терминал 2"</t>
  </si>
  <si>
    <t>"Угольный терминал 1"</t>
  </si>
  <si>
    <t>Морской терминал 
АО «Петросах»</t>
  </si>
  <si>
    <t>АО «Петросах»; 121609, г. Москва, ул. Осенняя, д. 11; адрес офиса в г. Южно-Сахалинск - 693006, г. Южно-Сахалинск, ул. Ленина, д. 321\1; ОГРН 1026500535577 
от 25.07.2011 г.</t>
  </si>
  <si>
    <t>СГ-28/8943 
УТБ-2982</t>
  </si>
  <si>
    <t>М К О - 0000112</t>
  </si>
  <si>
    <t>ПАО "ГМК "Норильский никель"; 647000, Красноярский край, г. Дудинка, ул. Советская, д. 43; ОГРН 1028400000298 от 02.09.2002 г.</t>
  </si>
  <si>
    <t>УТБ-2983</t>
  </si>
  <si>
    <t>УТБ-2948
22.11.2016</t>
  </si>
  <si>
    <t xml:space="preserve">ОАО "Архангельский речной порт"; 163016, 
ул. Старожаровихинская, дом 7, к 1, стр 6, 
г. Архангельск; 1022900514680; 30.04.1993
</t>
  </si>
  <si>
    <t>АО "РПК "Рыбфлот-ФОР", ул. Суворова, д. 57,
г. Калининград, 236039, ОГРН - 1023901860630 от 05.08.2002 г.</t>
  </si>
  <si>
    <t>М К О - 0000040</t>
  </si>
  <si>
    <t>Универсальный перезагрузочный комплекс ООО "Фарист Лайн"</t>
  </si>
  <si>
    <t>ООО "Фарист Лайн", Приморский  край, 692900, 
г. Находка, ул. Молодежная , д. 9 /
 г. Находка, ул.Портовая, д. 76, ОГРН 1022500707900 15.01.2001</t>
  </si>
  <si>
    <t>Комплекс причалов (Пирс № 1, № 2) 
АО "РПК "Рыбфлот-ФОР"</t>
  </si>
  <si>
    <t>Нефтяной терминал АО "Балт Нафта"</t>
  </si>
  <si>
    <t>АО "Балт Нафта", ул. Кржижановского, д. 4, г. Светлый, Калининградская обл., 238340, ОГРН  1023902092378 от 13.08.2012</t>
  </si>
  <si>
    <t>УТБ-3033
28.11.2016</t>
  </si>
  <si>
    <t>Часть объекта - Часть «Сооружение набережной линии в границах от В до С длиной 252,4 п.м.» инв. 7687, протяженностью 166 п.м.</t>
  </si>
  <si>
    <t>ПП-11              
(проект 81100, регистровый номер 218962)</t>
  </si>
  <si>
    <t>ПП-1               
(проект Р172, регистровый номер 207930)</t>
  </si>
  <si>
    <t>ПП-8               
(проект Р172, регистровый номер 218714)</t>
  </si>
  <si>
    <t>ПП 817          
(проект 123А, регистровый номер - 86818)</t>
  </si>
  <si>
    <t>УТБ-3113</t>
  </si>
  <si>
    <t>Перегрузочный терминал 
АО "Архангельский траловый флот"</t>
  </si>
  <si>
    <t>УТБ-3132
06.12.2016</t>
  </si>
  <si>
    <t>Причальная зона порта Приморск</t>
  </si>
  <si>
    <t>Стоечный причальный понтон "ПРП-25"</t>
  </si>
  <si>
    <t>Стоечный причальный понтон "ПРП-30"</t>
  </si>
  <si>
    <t>Дебаркадер пассажирский "ЖД-904"</t>
  </si>
  <si>
    <t>Дебаркадер пассажирский "ЖД-918"</t>
  </si>
  <si>
    <t>УТБ-3210</t>
  </si>
  <si>
    <t>2-ой грузовой район</t>
  </si>
  <si>
    <t xml:space="preserve">АО "Архангельский речной порт", 
: 163016, г. Архангельск, 
ул. Старожаровихинская, д. 7, корп. 1, стр. 6
ОГРН-1022900514680 от 11.10. 2002 г.
</t>
  </si>
  <si>
    <t>МКО-0000868</t>
  </si>
  <si>
    <t>ПАО «Коммерческий центр, транспорт и лес», Корабельная ул., д.6, г.Санкт-Петербург, 198096, ОГРН 1027802760875 от 28.06.2002 г.</t>
  </si>
  <si>
    <t xml:space="preserve"> СГ-28/8950/
УТБ-3269</t>
  </si>
  <si>
    <t xml:space="preserve"> Территориальное управление Федерального агентсва по управлению государственным имуществом в Архангельской области, 163000, г. Архангельск, ул. К. Либкнехта, 2;
ОГРН-1092901006725 от 22.07.2009 г.</t>
  </si>
  <si>
    <t>ООО "Невская линия отдыха", Юр. адрес: 190005, г. Санкт-Петербург, ул. Декабристов, д. 10, лит. А, пом. 5Н, Фактич. адрес: 190005, г. Санкт-Петербург, Измайловский пр., д. 15; ОГРН-1089847133782 от 03.04.2008 г./
Собственник: ООО "Астра Марин", Юр. адрес: 190005, г. Санкт-Петербург, Московский пр-кт., д. 18, лит. Е, пом. 21Н, Фактич. адрес: 190005, г. Санкт-Петербург, Измайловский пр-кт., д. 15; ОГРН-1027810325784 от 12.11.2009 г.;
Физ. лицо: Беленовский Д.Л., 196244, г. Санкт-Петербург, пр. Космонавтов, д. 34, кв. 69</t>
  </si>
  <si>
    <t>УТБ-3287</t>
  </si>
  <si>
    <t>М Н О - 0000222</t>
  </si>
  <si>
    <t>УТБ-3251</t>
  </si>
  <si>
    <t>20.12.2016
УТБ-3258</t>
  </si>
  <si>
    <t>20.12.2016
УТБ-3251</t>
  </si>
  <si>
    <t>УТБ-3-1/1124/
УТБ-3251</t>
  </si>
  <si>
    <t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t>
  </si>
  <si>
    <t>АО "Ростовский порт", ул. Береговая, д. 30, 
г. Ростов-на-Дону, 344019, ОГРН 1026104143780 от 24.10.2002 г.</t>
  </si>
  <si>
    <t>АО "Ростовский порт", 344019, г. Ростов-на-Дону,
ул. Береговая, д. 30, ОГРН 1026104143780 от 24.10.2002 г.</t>
  </si>
  <si>
    <t>Универсальный перегрузочный комплекс АО "Ростовский порт" первый грузовой район</t>
  </si>
  <si>
    <t>Универсальный перегрузочный комплекс АО "Ростовский порт" второй грузовой район</t>
  </si>
  <si>
    <t>Универсальный перегрузочный комплекс АО "Ростовский порт" четвертый грузовой район</t>
  </si>
  <si>
    <t>Причал для слива топлива станции 
ТЭЦ-1 филиала ПАО "Камчатскэнерго" Камчатские ТЭЦ</t>
  </si>
  <si>
    <t>ПАО "Камчатскэнерго", 683000, 
г. Петропавловск-Камчатский, ул. Набережная, 
д. 10, ОГРН 1024101024078 от 10.06.2014 г.</t>
  </si>
  <si>
    <t>"Достроечная набережная"</t>
  </si>
  <si>
    <t>МНО-0000869</t>
  </si>
  <si>
    <t>М К О - 0000268</t>
  </si>
  <si>
    <t>МНО-0000870</t>
  </si>
  <si>
    <t>"Пассажирский причал 1 и 2"</t>
  </si>
  <si>
    <t>ООО "КОНТ", 
193079, г. Санкт-Петербург, 
Октябрьская набережная, д. 29, лит. А;
ОГРН-1037825008770 от 18.12.2009 г.</t>
  </si>
  <si>
    <t>М К О - 0000306</t>
  </si>
  <si>
    <t>УТБ-3454</t>
  </si>
  <si>
    <t>УТБ-3456</t>
  </si>
  <si>
    <t>МНО-0000872</t>
  </si>
  <si>
    <t>МНО-0000873</t>
  </si>
  <si>
    <t>Восточный морской терминал 
Северо-Курильск морского порта Невельск</t>
  </si>
  <si>
    <t>Западный морской терминал 
Северо-Курильск морского порта Невельск</t>
  </si>
  <si>
    <t>МНО-0000874</t>
  </si>
  <si>
    <t>МНО-0000875</t>
  </si>
  <si>
    <t>Причалы №№ 1,2,3 
в Петропавловском морском порту</t>
  </si>
  <si>
    <t>МНО-0000876</t>
  </si>
  <si>
    <t>Универсальный перегрузочный терминал АО "Азовская судоверфь"</t>
  </si>
  <si>
    <t>АО "Азовская судоверфь";
юр. адрес: 344006, г. Ростов-на-Дону,
 проспект Ворошиловский, д. 44, оф. 11
фактич. адрес: 346780, г. Азов, спуск Молокова, д. 12
ОГРН- 1026101795334 от 19.06.2000 г.</t>
  </si>
  <si>
    <t>УТБ-59</t>
  </si>
  <si>
    <t>Причал нефтеналивной 
с мазутопроводом</t>
  </si>
  <si>
    <t>УТБ-67</t>
  </si>
  <si>
    <t>УТБ-91</t>
  </si>
  <si>
    <t>Петропавловск-Камчатский филиал 
ФГУП "Нацрыбресурс", 683000, Камчатский край, 
г. Петропавловск-Камчатский, ул. Красинцев, д. 1, а/я 386; ОГРН 1027700128488 от 09.09.1999 г.</t>
  </si>
  <si>
    <t>Причал 1</t>
  </si>
  <si>
    <t>"Причальный комплекс"</t>
  </si>
  <si>
    <t>ПАО "Находкинская База Активного Морского Рыболовства"; 692921, Приморский край, г. Находка, 
ул. Макарова, д. 5; ОГРН 10022500703851 от 25.11.2002 г.</t>
  </si>
  <si>
    <t>СГ-28/8574
УТБ-143</t>
  </si>
  <si>
    <t>УТБ-2-2/2950
УТБ-160</t>
  </si>
  <si>
    <t>Филиал ГУП Республики Крым "Крымские морские порты" "Ялтинский торговый порт"; 298600, Республика Крым, г. Ялта, ул. Рузвельта, д. 5; ОГРН 1149102012620 от 18.06.2014 г.</t>
  </si>
  <si>
    <t>ООО "АЛЫЕ ПАРУСА"; 190000, г. Санкт-Петербург, ул. Галерная, д. 17, лит. А, пом. 5-Н;
ОГРН 1157847436889 от 18.12.2015 г.</t>
  </si>
  <si>
    <t>МНО-0000878</t>
  </si>
  <si>
    <t>МНО-0000879</t>
  </si>
  <si>
    <t>Железнодорожно-водная 
перевалочная база
 нефтепродуктов</t>
  </si>
  <si>
    <t>Портовое сооружение ПАО"Славянский судоремонтный завод"</t>
  </si>
  <si>
    <t>ПАО"Славянский судоремонтный завод",Россия, 692701, Приморский край, Хасанский район, п. Славянка, ул.Весенняя,1 Порт Владивосток,бухта Славянка залива Славянка Японского моря,                                                 ОГРН 1022501193802 от 13.09.2002</t>
  </si>
  <si>
    <t>ОАО "Анадырьморпорт"
 ППК "Эгвекинот"</t>
  </si>
  <si>
    <t>ОАО "Анадырский морской порт", 689000, Чукотский автономный округ, г. Анадырь, ул. Ленина, д. 73; 
ОГРН-1028700586530 от 16.07.2002 г.</t>
  </si>
  <si>
    <t>Эксон Нефтегаз Лимитед/Оператор проекта "Сахалин-1", ул. Сахалинская, д. 28, г. Южно-Сахалинск, 693000, компания зарегистрирована в соответствии с законодательством Багамских островов (иностранная организация), Свидетельство об аккредитации № 20120 от 10.08.2010 г.</t>
  </si>
  <si>
    <t>"КРЫМ-2"</t>
  </si>
  <si>
    <t>"КРЫМ-1"</t>
  </si>
  <si>
    <t>УТБ-3-1/231
УТБ-283</t>
  </si>
  <si>
    <t>Эксон Нефтегаз Лимитед/Оператор проекта "Сахалин-1", 693000, г. Южно-Сахалинск, ул. Сахалинская, д. 28; 
Компания "Эксон Нефтегаз Лимитед" зарегистрирована в соответствии с законодательством Багамских островов (иностранная организация) в ЕГРЮЛ не внесена. Филиал компании "Эксон Нефтегаз Лимитед" в г. Южно-Сахалинске аккредитован для осуществления деятельности в Российской Федерации (свидетельство об аккредитации 
№ 10150010563 от 09.10.2015 г.)</t>
  </si>
  <si>
    <t xml:space="preserve">Причал № 52 </t>
  </si>
  <si>
    <t>АО "Новокуйбышевский нефтеперерабатывающий завод", 446207, Самарская обл., г. Новокуйбышевск, ул. Осипенко, д. 12, стр. 1; ОГРН 1026303118126 от 05.09.2002 г.</t>
  </si>
  <si>
    <t>"Причальное сооружение" ; 
кад № 63:04:0201028:13</t>
  </si>
  <si>
    <t>Объекты причальной инфраструктуры городского округа Самара</t>
  </si>
  <si>
    <t>Причал БСМЗ-1, часть швартовой
 стенки</t>
  </si>
  <si>
    <t>ЗАО "Азовпродукт"; 346780, Портовый проезд, 3, Ростовская область, г. Азов; 1026101793255; 31.10.2002</t>
  </si>
  <si>
    <t>УТБ-348</t>
  </si>
  <si>
    <t>МКО-0000883</t>
  </si>
  <si>
    <t>МНО-0000884</t>
  </si>
  <si>
    <t>«Паромный комплекс»</t>
  </si>
  <si>
    <t xml:space="preserve">«Объединенный грузовой район» </t>
  </si>
  <si>
    <t>М К О - 0000288</t>
  </si>
  <si>
    <t>ООО Компания "Аттис Энтерпрайс", 692900, Приморский край, г. Находка, ул. Макарова, д. 103А;
ОГРН 1022500706546 от 30.11.2002 г.</t>
  </si>
  <si>
    <t>УТБ-350</t>
  </si>
  <si>
    <t>ООО "ЛУКОЙЛ-КМН"; 
юридический (почт.) адр.: 236039, 
г. Калининград, ул. Киевская, д. 23;
ОГРН 1023901643061 от 10.10.2002 г.</t>
  </si>
  <si>
    <t>ООО "Зерновой Терминальный комплекс Тамань", 353535, Краснодарский край, Темрюкский район, п. Волна, 1500 м западнее;
 ОГРН - 1092352000553 от 29.07.2009 г.</t>
  </si>
  <si>
    <t>Природоохранный комплекс "ЭКО+"</t>
  </si>
  <si>
    <t>АД-28/7173  
СГ-28/13171</t>
  </si>
  <si>
    <t>Нефтеналивной причал на реке Большая Хета</t>
  </si>
  <si>
    <t>МКО-0000885</t>
  </si>
  <si>
    <t xml:space="preserve">СГ-28/3267
УТБ-664 </t>
  </si>
  <si>
    <t>Морской грузовой терминал 
ООО «Азовский морской порт»</t>
  </si>
  <si>
    <t>М К О - 0000224</t>
  </si>
  <si>
    <t>ООО «Азовский морской порт», 346780, г. Азов, 
ул. Петровская, д. 2; 
ОГРН 10261017984036 от 14.10.2002 г.</t>
  </si>
  <si>
    <t>ЗАО "Звезда ОЙЛ", 692806, Приморский край,
г. Большой Камень, ул. Карла Маркса, д. 57;
ОГРН 1022500575745 от 02.09.2002 г.</t>
  </si>
  <si>
    <t>УТБ-642</t>
  </si>
  <si>
    <t>АО "Норильсктрансгаз", 663318, Красноярский край,
г. Норильск, пл. Газовиков Заполярья, д. 1; ОГРН 1162468114884 от 01.11.2016 г.</t>
  </si>
  <si>
    <t>УТБ-575</t>
  </si>
  <si>
    <t>УТБ-612</t>
  </si>
  <si>
    <t>М К О - 0000392</t>
  </si>
  <si>
    <t>МНО-0000881</t>
  </si>
  <si>
    <t>М К О - 0000142</t>
  </si>
  <si>
    <t>Причал «Большой Утриш»</t>
  </si>
  <si>
    <t xml:space="preserve">ООО Фирма «Дельфин», 353454, Краснодарский край, 
г. Анапа, ул. Ленина, д. 195, пом. 24; ОГРН 1022300527920 от 20.10.2006 г. </t>
  </si>
  <si>
    <t xml:space="preserve">АД-28/12561
УТБ-786 </t>
  </si>
  <si>
    <t>Акционерное общество "Енисейское речное пароходство", 660049, Красноярский край, 
г. Красноярск, ул. Бограда, д. 15; ОГРН 1022402661412; 03.09.2003 г.</t>
  </si>
  <si>
    <t>Причал - "комплекс" 
"Аничков мост"</t>
  </si>
  <si>
    <t>Гидротехническое сооружение "Пассажирские причалы"</t>
  </si>
  <si>
    <t>УТБ-627</t>
  </si>
  <si>
    <t>МКО-0000887</t>
  </si>
  <si>
    <t>Причальный понтон 
"27-42"</t>
  </si>
  <si>
    <t>Причальный понтон 
"27-43"</t>
  </si>
  <si>
    <t xml:space="preserve">29.03.2017
</t>
  </si>
  <si>
    <t>УТБ-2668
УТБ-963</t>
  </si>
  <si>
    <t>ООО "Евротранс", 194044, г. Санкт-Петербург,
ул. Гельсингфорсская, д. 4, корп. 1; 
ОГРН 1027801577770 от 17.12.2002</t>
  </si>
  <si>
    <t>УТБ-3-1/434
УТБ-924</t>
  </si>
  <si>
    <t>УТБ-911</t>
  </si>
  <si>
    <t>ЗАО "Калининградский речной порт", 238340,
Калининградская обл., г. Светлый, ул. Портовая,
д. 1; ОГРН 1023900761433</t>
  </si>
  <si>
    <t>Перегрузочный терминал                
ЗАО "Тетрамет"</t>
  </si>
  <si>
    <t>Общество с ограниченной ответственностью "Морской Стандарт-Бункер", 683031, Камчатский край, 
г. Петропавловск-Камчатский, ул. Топоркова,
д. 9/6, пом. 1; ОГРН 1024101029270 от 21.01.2016 г.</t>
  </si>
  <si>
    <t>Индивидуальный предприниматель Стариенко Кирилл Александрович, 682412, Хабаровский край, Ульчский район, село Киселевка, пер. Школьный, д. 1/1; ОГРНИП
312270534000047 от 05.12.2012 г.</t>
  </si>
  <si>
    <t xml:space="preserve">АО "Дальмормонтаж"; 692904, Приморский край,
г. Находка, ул. Шефнера, д. 2, а/я № 26; 
ОГРН 1022500696162 от 02.08.2002 г.                                                                                      </t>
  </si>
  <si>
    <t>Причал № 6 
АО "Дальмормонтаж"</t>
  </si>
  <si>
    <t>УТБ-823</t>
  </si>
  <si>
    <t>Владивостокский причал № 42 БЭФ 
ФГБУ "ДВНИГМИ"</t>
  </si>
  <si>
    <t xml:space="preserve">АД-21/5793
УТБ-849 </t>
  </si>
  <si>
    <t>М Н О - 0000041</t>
  </si>
  <si>
    <t>Федеральное государственное бюджетное учреждение "Дальневосточный региональный научно-исследовательский гидрометеорологический институт", 690091, г. Владивосток, ул. Фонтанная, д. 24; ОГРН 1022502269833 от 29.06.2011 г.</t>
  </si>
  <si>
    <t>Петропавловский филиал ФГУП "Росморпорт",
683010. г. Петропавловск-Камчатский, ул. Сапун гора, д. 5; ОГРН 1037702023831 от 15.05.2003 г.</t>
  </si>
  <si>
    <t>АД-29/5208 
УТБ-921</t>
  </si>
  <si>
    <t>УТБ-828</t>
  </si>
  <si>
    <t>УТБ-870</t>
  </si>
  <si>
    <t>УТБ-1076</t>
  </si>
  <si>
    <t>Пассажирский терминал в морском
 порту Петропавловск-Камчатский</t>
  </si>
  <si>
    <t>Комендантский причал</t>
  </si>
  <si>
    <t>Грузовой терминал 
ООО "Порт "Прибой"</t>
  </si>
  <si>
    <t>МНО-0000889</t>
  </si>
  <si>
    <t>Грузопассажирская переправа</t>
  </si>
  <si>
    <t>"Причал"</t>
  </si>
  <si>
    <t>Судоремонтный завод 
АО "Судоремсервис"</t>
  </si>
  <si>
    <t>АО "Судоремсервис", 683013, г. Петропавловск-Камчатский, ул. Садовый переулок; ОГРН 1034100942490 от 13.02.2003 г.</t>
  </si>
  <si>
    <t>М К О - 0000381</t>
  </si>
  <si>
    <t>"Перегрузочный комплекс Ремсталь"</t>
  </si>
  <si>
    <t>Морской терминал ООО «Цепрусс»</t>
  </si>
  <si>
    <t>ООО "Цепрусс", 236010, г. Калининград, Правая набережная, д. 25; ОГРН 1123926062094 от 25.09.2012 г.</t>
  </si>
  <si>
    <t>Публичное акционерное общество "Магаданский морской торговый порт", 685000, Магаданская обл., г. Магадан, 
Магаданский морской торговый порт", ОГРН 1024900958565 от 16.10.2002 г.</t>
  </si>
  <si>
    <t>ООО "Альянс Транзит", 690003, г. Владивосток,
ул. 1-я Морская, д. 9, помещение 205; ОГРН 1142540009732 от 08.12.2014 г. / собст.:
ООО "Приморская экспедиционная компания",
692922, Приморский край, г. Находка, ул. Советская,
д. 15; ОГРН 1072508000620 от 16.02.2007 г.</t>
  </si>
  <si>
    <t>УТБ-1000</t>
  </si>
  <si>
    <t>Нефтяной участок ООО "НК-флот" состоящий из мазутного хозяйства (склад ГСМ)  и причала № 78 (участок перегрузки нефтепродуктов)</t>
  </si>
  <si>
    <t>УТБ-1168</t>
  </si>
  <si>
    <t>Открытое акционерное общество "Ярославский речной порт", 150022, г. Ярославль, 
ул. 2-я Портовая, д. 1; ОГРН 1027600983629 от 28.10.2002 г.</t>
  </si>
  <si>
    <t>УТБ-1002</t>
  </si>
  <si>
    <t>ООО "Порт "Прибой", 344033, Ростовская обл.,
г. Ростов-на-Дону, пер. Крепостной, д. 123, офис 505;
ОГРН 1166196098970 от 19.09.2016 г.</t>
  </si>
  <si>
    <t>ООО "Драйвер", юр. адр.: 190005, Санкт-Петербург, Измайловский пр., д. 15, лит. А / факт. адр.: 190005, 
г. Санкт-Петербург, Петроградская наб., д. 32; 
ОГРН 1027809224123 от 01.12.2002</t>
  </si>
  <si>
    <t>УТБ-1047</t>
  </si>
  <si>
    <t>Адмиралтейская набережная дом № 2</t>
  </si>
  <si>
    <t>ОАО "Лесозавод-2"; 163016, г.Архангельск, 
ул. Октябрская,3, к.1; 1022900516022; 24.10.2002</t>
  </si>
  <si>
    <t>Грузовой терминал "НМТП"</t>
  </si>
  <si>
    <t>Общество с ограниченной ответственностью "Невельский Морской Торговый Порт", юр. адр.: 694740, Сахалинская обл., г. Невельск, ул. Береговая, д. 84 / 
факт. адр.: 694740, Сахалинская обл., г. Невельск,
ул. Рыбацкая, д. 32; ОГРН 1086505000064 от 15.04.2008 г.</t>
  </si>
  <si>
    <t>УТБ-1307</t>
  </si>
  <si>
    <t>Приморский филиал ФБУ "Морспасслужба Росморречфлота", 690035, Приморский край, 
г. Владивосток, Причал, 44; ОГРН 1027739737321 от 17.12.1998 г.</t>
  </si>
  <si>
    <t>Угольный Терминал 
АО "Торговый порт Посьет"</t>
  </si>
  <si>
    <t>27.04.2017
УТБ-1340</t>
  </si>
  <si>
    <t>Причал "Мост Багратион" в составе набережной низкой прогулочной Тараса Шевченко, 
кад. № 77-77-22/026/2007-177</t>
  </si>
  <si>
    <t>Причал № 1 "Меловой" 
в составе объекта: Набережная Нагатинская, 
кад. № 77-77-22/021/2007-187</t>
  </si>
  <si>
    <t>МКО-0000862</t>
  </si>
  <si>
    <t>УТБ-3-1/3156
УТБ-1441</t>
  </si>
  <si>
    <t>31.07.2012
05.05.2017</t>
  </si>
  <si>
    <t>Грузопассажирский терминал 
ОАО "Ульяновский речной порт"</t>
  </si>
  <si>
    <t>УТБ-1462</t>
  </si>
  <si>
    <t>Комплекс судоходных гидротехнических сооружений 
"Пермский шлюз"</t>
  </si>
  <si>
    <t>Комплекс судоходных гидротехнических сооружений 
"Нижне-Камский шлюз"</t>
  </si>
  <si>
    <t>Зерновой погрузочный терминал 
ООО "Агропорт "Устье Дона"</t>
  </si>
  <si>
    <t>ООО "ИнвестСтрой",
198096, г. Санкт-Петербург, ул, Кронштадская, д. 10, лит. А ОГРН 1027810237333 от 03.10.2002 г.
Собств.: ООО "РосЭст", 198096, г. Санкт-Петербург, дорога на Турухтанные острова, д. 26, кор. 5, лит. Л;
ОГРН-1077847284459 от 16.04.2007 г.</t>
  </si>
  <si>
    <t>УТБ-1564</t>
  </si>
  <si>
    <t>УТБ-1626</t>
  </si>
  <si>
    <t>УТБ-1550</t>
  </si>
  <si>
    <t>УТБ-1572</t>
  </si>
  <si>
    <t>МКО-0000880</t>
  </si>
  <si>
    <t>Лодочная станция с причалом</t>
  </si>
  <si>
    <t>Причал паромной переправы в р.п. Ордынск - с. Н. Каменка</t>
  </si>
  <si>
    <t>ПРМ-846 Н/с плавучий причал для швартовки судов</t>
  </si>
  <si>
    <t>Земельный участок для размещения объектов рекреационного и лечебно-оздоровительного назначения</t>
  </si>
  <si>
    <t>Морской причал для приема нефтепродуктов АО "Таймырская топливная компания"</t>
  </si>
  <si>
    <t>"ДП-1"</t>
  </si>
  <si>
    <t>"ДП-2"</t>
  </si>
  <si>
    <t>"ППС-1"</t>
  </si>
  <si>
    <t>УТБ-1813</t>
  </si>
  <si>
    <t>М Н О - 0000358</t>
  </si>
  <si>
    <t>ООО "ЛУКОЙЛ-Нижневолжскнефть",  414000, 
г. Астрахань, ул. Адмиралтейская, д. 1, корп. 2;
ОГРН 1023403432766 от 16.09.2002 г.</t>
  </si>
  <si>
    <t>УТБ-1847</t>
  </si>
  <si>
    <t>ООО "Судоходная компания "Норд-Вест",
630132, Новосибирская обл., г. Новосибирск,
ул. Нарымская, д. 27; ОГРН 1135476026157 от 15.02.2013 г.</t>
  </si>
  <si>
    <t>СГ-28/13510
УТБ-3-1/2542</t>
  </si>
  <si>
    <t>АД-29/406 
УТБ-3-1/560</t>
  </si>
  <si>
    <t>М К О - 0000219</t>
  </si>
  <si>
    <t>«Морской грузовой терминал 
АО «Новорослесэкспорт»</t>
  </si>
  <si>
    <t>УТБ-1920</t>
  </si>
  <si>
    <t>Балтийский филиал ФБУ "Морспасслужба Росморречфлота", юр. адр.: 125993, г. Москва, 
ул. Петровка, д. 3/6, стр. 2 / адрес филиала: 198096, 
г. Санкт-Петербург, Элеваторная площадка, д. 1;
ОГРН 1027739737321 от 17.12.1998 г.</t>
  </si>
  <si>
    <t>Плавучий развлекательный комплекс 1, стоечный причал, рег. №219911, проект 942 ОСРК</t>
  </si>
  <si>
    <t>Плавучий развлекательный комплекс 2, стоечный причал, рег. №61969, проект Д942 ОСРК</t>
  </si>
  <si>
    <t xml:space="preserve">Причал "Кунстскамера"
</t>
  </si>
  <si>
    <t xml:space="preserve">Сооружение набережной Кронверского пролива </t>
  </si>
  <si>
    <t>ООО "Агропорт "Устье Дона", 346770, Ростовская обл., Азовский район, хутор Узяк, Территория 350 м севернее хутора Узяк, ОГРН 1166196060964 от 29.02.2016 г.</t>
  </si>
  <si>
    <t>УТБ-1976</t>
  </si>
  <si>
    <t>Общество с ограниченной ответственностью
"АЛЫЕ ПАРУСА САНКТ-ПЕТЕРБУРГ", 
юр. адр.: 190000, г. Санкт-Петербург,
ул. Галерная, д. 17, дит. А, пом. 5-Н / 
факт. адр.: 190000, г. Санкт-Петербург,
ул. Галерная, д. 20-22, БЦ "Галерный двор", офис 505;
ОГРН 1057813290589 от 27.12.2005 г.</t>
  </si>
  <si>
    <t>УТБ-1979</t>
  </si>
  <si>
    <t>АО "Западно-Сибирское речное пароходство", 630007, г. Новосибирск, Красный проспект, 14, 
ОГРН 1025402454241 от 22.08.2002</t>
  </si>
  <si>
    <t>АО "Таймырская топливная компания", 660049, 
г. Красноярск, ул. Бограда, д. 15; ОГРН 1022401787418 от 14.01.2016 г.</t>
  </si>
  <si>
    <t>АО "Таймырская топливная компания", 660049, 
г. Красноярск, ул. Бограда, д. 15; ОГРН 1022401787418  от 14.01.2016 г.</t>
  </si>
  <si>
    <t>Причал, тех. каналы для слива нефтепродуктов 
АО "Таймырская топливная компания", Красноярский край, Емельяновский район 4-кмюго-восточнее д. Песчанка</t>
  </si>
  <si>
    <t>АО "Хабаровскводтранс", 680000, г. Хабаровск,
ул. Шевченко, д. 1; ОГРН 1122721003426 от
13.04.2012 г.</t>
  </si>
  <si>
    <t>ООО "Астраханский южный порт",
414006, г. Астрахань, ул. Пушкина 50Б;
ОГРН 1073017001639 от 21.05.2007 г.</t>
  </si>
  <si>
    <t>М К О - 0000518</t>
  </si>
  <si>
    <t>АО "Гидрострой", 694530, Сахалинская обл.,
Курильский район, г. Курильск,
ул. Заречная, д. 11 А; ОГРН 1026501100328
от 11.09.2002 г.</t>
  </si>
  <si>
    <t xml:space="preserve">"Морской терминал Курильск, погрузоразгрузочный участок 
(причалы
№ 1,2,6, грузопассажирский пирс,
пассажирский павильон)" </t>
  </si>
  <si>
    <t>МНО-0000895</t>
  </si>
  <si>
    <t>База технического обслуживания 
"Плавпричал" Ура-Губа</t>
  </si>
  <si>
    <t>УТБ-2179</t>
  </si>
  <si>
    <t>УТБ-2277</t>
  </si>
  <si>
    <t>УТБ-2237</t>
  </si>
  <si>
    <t>СПК РК "Энергия", юр. адр.: 184371, Мурманская обл., Кольский район, село Ура-Губа, ул. Рыбацкая, 
д. 42 / факт. адр.: 183001, г. Мурманск, ул. Траловая, д. 12 "А", офис 612;
ОГРН 1025100588644 от 26.11.2002 г.</t>
  </si>
  <si>
    <t>АД-28/1801
УТБ-2178</t>
  </si>
  <si>
    <t>ООО «Поморская лесопильная компания»
163012, г. Архангельск, ул. Добролюбова, д. 1, 
корп. 1; ОГРН-1152901000031 от 12.01.2015 г.</t>
  </si>
  <si>
    <t>ООО "ДонТерминал"; 346770, Ростовская обл., Азовский район, с. Кагальник, 
Кагальницкое шоссе 2 "А"; ОГРН 1026100507069 от 09.08.2002 г.</t>
  </si>
  <si>
    <t>АД-28/6652
УТБ-2241</t>
  </si>
  <si>
    <t>ООО "Азовский портовый элеватор", 346781, Ростовская обл., г. Азов, ул. Конечная, д. 2; 
ОГРН  1026101790660 от 25.07.2002</t>
  </si>
  <si>
    <t>СГ-29/5786
УТБ-2250</t>
  </si>
  <si>
    <t>М К О - 0000620</t>
  </si>
  <si>
    <t>ООО "Темрюкский судоремонтный завод", 353500, 
г. Темрюк, порт Темрюк, Краснодарский край, затон Чирчик, а/я 27, ОГРН 1032329062622 от 
10.07.2003 г.</t>
  </si>
  <si>
    <t>30.08.2012
03.06.2016</t>
  </si>
  <si>
    <t>АД-28/8711   
СГ-28/8946  
УТБ-3-7/1365</t>
  </si>
  <si>
    <t>ООО "ТОТ"; 680000, г. Хабаровск, ул. Комсомольская,
д. 22, оф. 208; ОГРН 1132721007495 от 19.11.2013 г. /собст.: ФБУ "Администрация Амурводпуть"; 680000,
г. Хабаровск, пер. Гражданский, д. 12; ОГРН
1022700928271 от 24.12.2002 г.</t>
  </si>
  <si>
    <t>Производственно-
перевалочный комплекс</t>
  </si>
  <si>
    <t>МКО-0000896</t>
  </si>
  <si>
    <t>Причальный понтон 
"Король"</t>
  </si>
  <si>
    <t>Причальный понтон
"Королева"</t>
  </si>
  <si>
    <t>СГ-29/10781 
СГ-29/13174</t>
  </si>
  <si>
    <t>УТБ-2341</t>
  </si>
  <si>
    <t>УТБ-2346</t>
  </si>
  <si>
    <t>УТБ-2345</t>
  </si>
  <si>
    <t>Перегрузочный комплекс 
ООО "Николаевский морской торговый порт"</t>
  </si>
  <si>
    <t>ООО "Николаевский морской торговый порт",
682460, г. Николаевск-на-Амуре, ул. Невельского,
д. 10, каб. 2; ОГРН 1172724003429 от 08.02.2017 г.</t>
  </si>
  <si>
    <t>М К О - 0000443</t>
  </si>
  <si>
    <t>Перегрузочный комплекс 
ООО "Норд+"</t>
  </si>
  <si>
    <t>ООО "Норд+", 682000, Хабаровский край,
г. Советская Гавань, ул. Колесниченко, д. 4;
ОГРН 1082709000450 от 24.11.2009 г.</t>
  </si>
  <si>
    <t>«Морской терминал 
АО «Новороссийский судоремонтный завод»</t>
  </si>
  <si>
    <t xml:space="preserve"> АО «Новороссийский судоремонтный завод», 353902, Россия, Краснодарский край, Новороссийск, Сухумское шоссе б/н, ОГРН 1022302387172 от 20.09.2016 г.
</t>
  </si>
  <si>
    <t>УТБ-2325</t>
  </si>
  <si>
    <t>Несамоходный плавпричал "ПП-201"</t>
  </si>
  <si>
    <t>МНО-0000897</t>
  </si>
  <si>
    <t>Плавпирс № 59 
ГУП ГС "Севастопольский морской порт"</t>
  </si>
  <si>
    <t>Акционерное общество "Томская Судоходная Компания", 634024, г. Томск, ул. Причальная, 6;
ОГРН 1027000863780 от 15.06.1993 г.</t>
  </si>
  <si>
    <t>Рейдовый перегрузочный комплекс 
№ 1</t>
  </si>
  <si>
    <t>ООО "Крондекс", 183038, г. Мурманск,
ул. Подгорная, д. 86;
ОГРН 1025100834450 от 08.08.2002 г.</t>
  </si>
  <si>
    <t>Ванинский балкерный терминал 
АО "Дальтрансуголь"</t>
  </si>
  <si>
    <t>АО "Дальтрансуголь", 682860, Хабаровский край,
Ванинский район, межселенная территория Ванинского район в 1300 метрах на запад от мыса Мучукей-Дуа, сооружение 1; ОГРН 1092709000504 от 22.06.2010 г.</t>
  </si>
  <si>
    <t>Причал № 230</t>
  </si>
  <si>
    <t>УТБ-2451</t>
  </si>
  <si>
    <t xml:space="preserve">Причал "Воробьёвы горы" в составе объекта: Набережная Воробьёвская Андреевская (Ленинградская), кад. № 77:07:0010001:1165 </t>
  </si>
  <si>
    <t>Универсальный перегрузочный комплекс ООО «Газпром транссервис»</t>
  </si>
  <si>
    <t xml:space="preserve">ООО «Газпром транссервис», 353500, Краснодарский край, порт Темрюк, а/я 32, ОГРН 1022304743449 от 11.11.2002 г. </t>
  </si>
  <si>
    <t>ООО "Лемарк-Марин", 194044, г. Санкт-Петербург, М. Сампсониевский пр., д. 3 А, литер Б;
ОГРН 1089848044131 от 13.11.2008 г.</t>
  </si>
  <si>
    <t>УТБ-2852</t>
  </si>
  <si>
    <t xml:space="preserve">Причальный понтон «Лемарк», проект 411, 
ид. № С3 18-80
</t>
  </si>
  <si>
    <t>УТБ-2602</t>
  </si>
  <si>
    <t>СГ-29/4900   
СГ-29/11613 
УТБ-2504</t>
  </si>
  <si>
    <t>АД-28/12158 
СГ-28/10483</t>
  </si>
  <si>
    <t>МНО-0000898</t>
  </si>
  <si>
    <t>Причал № 3 ООО "ЛУКОЙЛ-КМН"</t>
  </si>
  <si>
    <t>МНО-0000900</t>
  </si>
  <si>
    <t>Несамоходный плавпричал "ПП-206"</t>
  </si>
  <si>
    <t>База берегового обеспечения
АО "НТ "Лавна"</t>
  </si>
  <si>
    <t>Сооружение причала Г-Д-Е</t>
  </si>
  <si>
    <t>МКО-0000901</t>
  </si>
  <si>
    <t>Комплекс судоходных гидротехнических сооружений "Кочетовский гидроузел"</t>
  </si>
  <si>
    <t>Сахалинский филиал ФБУ "Морспасслужба Росморречфлота", 694020, Сахалинская обл., г. Корсаков, ул. Портовая, д. 16; ОГРН 1027739737321 от 08.05.2014 г.</t>
  </si>
  <si>
    <t>УТБ-2854</t>
  </si>
  <si>
    <t>АО "НТ "Лавна", 183032, г. Мурманск, Кольский
 проспект, д. 1; ОГРН 1117746471864 от 
17.06.2011 г.</t>
  </si>
  <si>
    <t>УТБ-2830</t>
  </si>
  <si>
    <t>УТБ-2831</t>
  </si>
  <si>
    <t>«Морской терминал 
ООО «РН-Морской терминал Находка»</t>
  </si>
  <si>
    <t>"Причал береговой базы обеспечения Д-6 (№ 6) ООО "ЛУКОЙЛ-КМН"</t>
  </si>
  <si>
    <t>УТБ-2841</t>
  </si>
  <si>
    <t xml:space="preserve">
 ООО "РК "Акватрейд", 414019, г. Астрахань, 
пл. Московская, 96А; ОГРН 1023000864897 от 24.12.2002 г. / собственник: ФБУ "Администрация Волжского бассейна"; 603950, 
г. Нижний Новгород, ул. Рождественская,
д. 23, ГСП-66; ОГРН 1025203017839 от 
12.01.1996 г.
</t>
  </si>
  <si>
    <t>ФБУ "Администрация "Енисейречтранс"; 660049, 
г. Красноярск, ул. Бограда, д.15; ОГРН 1022402647937 от 18.09.2002 г.</t>
  </si>
  <si>
    <t>УТБ-2868</t>
  </si>
  <si>
    <t>МКО-0000904</t>
  </si>
  <si>
    <t>Морской терминал АО "Нарьян-Марский морской торговый порт"</t>
  </si>
  <si>
    <t>МНО-0000905</t>
  </si>
  <si>
    <t>Причал В-Г</t>
  </si>
  <si>
    <t xml:space="preserve">ООО "ПОРТ",
694020, Сахалинская область,
 г. Корсаков, ул. Портовая, 10; ОГРН 1156504001081 от  02.09.2015 г.
</t>
  </si>
  <si>
    <t>Южный морской торговый терминал 
ООО "ВЕРП"</t>
  </si>
  <si>
    <t>ООО "ВЕРП", 115035, г. Москва, ул. Садовническая, д. 72, стр. 1, оф. 6, ОГРН 1097746273679 от 06.05.2009 г.</t>
  </si>
  <si>
    <t>АО "Нарьян-Марский морской торговый порт", 
166000, г. Нарьян-Мар, Ненецкий автономный округ, ул. Портовая, д. 11, ОГРН 107838300068 от 28.02.2009 г.</t>
  </si>
  <si>
    <t xml:space="preserve">Нефтяной причал 
АО "ННК-Гаваньбункер" </t>
  </si>
  <si>
    <t>АО «ННК-Гаваньбункер», 682800, Хабаровский край,
г. Советская Гавань, ул. Набережная, д. 31А, 
ОГРН 1032700100454 от 24.02.2003 г.</t>
  </si>
  <si>
    <t>УТБ-2943</t>
  </si>
  <si>
    <t>М К О - 0000448</t>
  </si>
  <si>
    <t>СГ-28/10783
СГ-28/11327 
УТБ-3010</t>
  </si>
  <si>
    <t>25.10.2012
13.10.2017</t>
  </si>
  <si>
    <t>УТБ-863
УТБ-3002</t>
  </si>
  <si>
    <t>ООО "Диомидовский рыбный порт", 
690012, Приморский край, г. Владивосток,
ул. Калинина, 231в, а/я 12/86; ОГРН 1122537001839 от 10.04.2012 г. / собственник: ФГУП "Нацрыбресурс", 109028, г. Москва, Хохловский пер., д. 13, стр. 1; ОГРН 1027700128488</t>
  </si>
  <si>
    <t>ПАО "Владивостокский морской торговый порт", 690950, г. Владивосток, ул. Стрельникова, 9, ОГРН 1022502259625 от 12.10.2002</t>
  </si>
  <si>
    <t>27.09.2012
19.10.2017</t>
  </si>
  <si>
    <t>АД-28/8725  
СГ-28/13310</t>
  </si>
  <si>
    <t>Терминал 
ЗАО "Лесозавод-25"</t>
  </si>
  <si>
    <t>ОАО "Владивостокский морской рыбный порт", 690012, Приморский край, г.Владивосток, ул. Березовая, 25, ОГРН 10022501800452 от 05.11.2002</t>
  </si>
  <si>
    <t>ЗАО "Лесозавод-25", 163025, г. Архангельск,
ул. Постышева, д. 26; ОГРН 1022900521071 
от 04.12.2002 г.</t>
  </si>
  <si>
    <t>Универсальный морской терминал 
АО "Ейский морской порт"</t>
  </si>
  <si>
    <t>АО "Ейский морской порт", 353680, Краснодарский край, г. Ейск, ул. Портовая, д. 5, 
ОГРН 1022301119763 от 28.10.2002</t>
  </si>
  <si>
    <t>ООО "Морской порт в бухте Троицы", 692725,
Приморский край, Хасанский район,
пгт. Зарубино, ул. Морская, 3Б, офис 28;
ОГРН 1032502266037 от 10.06.2003 г.</t>
  </si>
  <si>
    <t>"Зерновой причал"</t>
  </si>
  <si>
    <t xml:space="preserve">АО «Туапсинский зерновой терминал», 
352800, Краснодарский край, 
г. Туапсе, Морской бульвар, 2; ОГРН 1162365050980 от  31.10.2016 г. 
</t>
  </si>
  <si>
    <t>УТБ-3144</t>
  </si>
  <si>
    <t>Акционерное общество "Каспийский Трубопроводный Консорциум-Р"; юр. адр.: 353900, Краснодарский край, г. Новороссийск, Приморский округ, Морской Терминал; факт. адр.: 119017, г. Москва, 
ул. Б. Ордынка, д. 40, стр. 4, Бизнес-комплекс "Легион-1", 4 этаж; ОГРН 1022302390736 от 23.11.2002 г.</t>
  </si>
  <si>
    <t>18.12.2012
01.11.2017</t>
  </si>
  <si>
    <t>АД-28/12289  
СГ-28/13506 
УТБ-3132</t>
  </si>
  <si>
    <t>МКО-0000907</t>
  </si>
  <si>
    <t>Универсальный терминал 
ООО "Порт "Зюйд-Вест"</t>
  </si>
  <si>
    <t>МКО-0000908</t>
  </si>
  <si>
    <t>Причальное сооружение - пирс № 6
 порта Кавказ</t>
  </si>
  <si>
    <t>Причальный комплекс 
в п. Южно-Курильск</t>
  </si>
  <si>
    <t>Причальный комплекс МУП "Южно-Курильский Докер"</t>
  </si>
  <si>
    <t>Грузовой терминал АО "Астраханский 
морской порт"</t>
  </si>
  <si>
    <t>АО "Астраханский морской порт", 
414000, г. Астрахань, ул. Адмиралтейская, д. 43; ОГРН 1063015050560 от 11.09.2006 г.</t>
  </si>
  <si>
    <t>ООО "БФИ", 129090, г. Москва, ул. Гиляровского,
д. 4, стр. 5; ОГРН 1067759047157 от 01.11.2006 г.</t>
  </si>
  <si>
    <t>УТБ-3217</t>
  </si>
  <si>
    <t>ООО "Порт "Зюйд-Вест", 414006, г. Астрахань,
ул. Пушкина, 62; ОГРН 1103023000684 от 
02.06.2010 г.</t>
  </si>
  <si>
    <t xml:space="preserve">«Пассажирский причал» </t>
  </si>
  <si>
    <t xml:space="preserve">ООО «КОНТ»,
193079, г.  Санкт-Петербург, Октябрьская набережная, д. 29, лит. А;
ОГРН 1037825008770 от 27.01.2003 г.
</t>
  </si>
  <si>
    <t>ООО "Камчаттралфлот", 683902, Камчатский край,
г. Петропавловск-Камчатский, ул. Чавычная,
д. 19 / 683023, а/я 62, г. Петропавловск-Камчатский; 
ОГРН 1024101216006 от 17.09.2002 г.</t>
  </si>
  <si>
    <t>УТБ-3462</t>
  </si>
  <si>
    <t>М К О - 0000509</t>
  </si>
  <si>
    <t>ООО "ТРАНСОЙЛ", 198032, г. Санкт-Петербург,
ул. Маршала Казакова, д. 5, лит. А, офис 5-Н /
198216, г. Санкт-Петербург, пр. Народного Ополчения, д. 45, лит. А, пом. 1-Н;
ОГРН 1097847214915 от 14.08.2009 г.</t>
  </si>
  <si>
    <t>Причалы пассажирские 
№ 4,5,6</t>
  </si>
  <si>
    <t>СГ-28/11277 
АД-28/7734</t>
  </si>
  <si>
    <t xml:space="preserve"> Верхнецнинская плотина</t>
  </si>
  <si>
    <t xml:space="preserve"> Нижнецнинская плотина</t>
  </si>
  <si>
    <t xml:space="preserve"> Старотверецкая плотина</t>
  </si>
  <si>
    <t xml:space="preserve">СГ-28/4757  
УТБ-2-2/275          </t>
  </si>
  <si>
    <t>«Распределительный перевалочный комплекс ООО «РПК – Высоцк «ЛУКОЙЛ-II»</t>
  </si>
  <si>
    <t>Сухогрузная гавань 
АО "Махачкалинский морской торговый порт"</t>
  </si>
  <si>
    <t>Нефтеналивная гавань 
АО "Махачкалинский морской торговый порт"</t>
  </si>
  <si>
    <t>Комплекс по перегрузке сжиженных углеводородных газов-причалы № 59 
и № 60 в морском порту Усть-Луга
ООО "Портэнерго"</t>
  </si>
  <si>
    <t>МКО-0000910</t>
  </si>
  <si>
    <t>«Пассажирский терминал 
морского порта Мурманск»</t>
  </si>
  <si>
    <t xml:space="preserve">Мурманский филиал ФГУП «Росморпорт»,
183038, г. Мурманск, 
Портовый проезд 19;
ОГРН 1037702023831 от 15.05.2003 г.
</t>
  </si>
  <si>
    <t>УТБ-3752</t>
  </si>
  <si>
    <t>ООО "Самсон", 192241, г. Санкт-Петербург, 
ул. Софийская, д. 52 / 199155, г. Санкт-Петербург, 
ул. Наличная, д. 49, литер а, пом. 38-н, комн. 2; 
ОГРН 1037835009178 от 27.01.2003 г.</t>
  </si>
  <si>
    <t>УТБ-3793</t>
  </si>
  <si>
    <t>Департамент по имущественным и земельным отношениям города Севастополя, 299011,
г. Севастополь, ул. Советская, д. 9;
ОГРН 1149204004025 от 02.06.2014 г.</t>
  </si>
  <si>
    <t>"Универсальный ремонтно-перегрузочный комплекс"</t>
  </si>
  <si>
    <t>ООО "СЗЛТ", 115280, г. Москва,
ул. Ленинская Слобода, д. 26, эт. 4, пом. XIX,
ком. 14; ОГРН 1167746421446 от 27.04.2016 г.</t>
  </si>
  <si>
    <t>МКО-0000892</t>
  </si>
  <si>
    <t>ООО "Терминал "Сероглазка"; 683016, г. Петропавловск-Камчатский, ул. Мишенная, д. 131; ОГРН 1154101003627 от 14.09.2015 г;  / 
собст.: ЗАО "АКРОС"; 683013, 
г. Петропавловск-Камчатский, ул. Штурмана Елагина, 
д. 43; ОГРН 1024101019800 от 25.09.2002 г.</t>
  </si>
  <si>
    <t>"Морской грузовой 
терминал "Сероглазка"</t>
  </si>
  <si>
    <t>МКО-0000899</t>
  </si>
  <si>
    <t>Стационарный морской ледостойкий отгрузочный причал "Варандей"</t>
  </si>
  <si>
    <t>ООО «Варандейский терминал», 166000, Ненецкий автономный округ, п. Искателей, ул. Россихина, 
д. 4; ОГРН 1048302303147 от 29.09.2004 г.</t>
  </si>
  <si>
    <t>Временный рейдовый перегрузочный 
комплекс ООО "ЛК ВОЛГА"</t>
  </si>
  <si>
    <t>ООО "Транспортная компания "Кижское ожерелье",
юр. адр.: 193230, г. Санкт-Петербург,
пер. Челиева, д. 13, лит. Б, пом. 311 / 
факт. адр.: 185005, Республика Карелия,
г. Петрозаводск, наб. Гюллинга, д. 2;
ОГРН 1061001040660 от 06.03.2006 г.</t>
  </si>
  <si>
    <t>ООО "ЛК ВОЛГА", 183038, г. Мурманск,
пр. Ленина, д. 82, офис 416; ОГРН 1144704001837 
от 20.10.2014 г.</t>
  </si>
  <si>
    <t>ООО"Чулпан Трейд"; 422700, Республика Татарстан, Высокогорский р-н, пос. Каменка, АЗС; 1041601003982; 21.12.2004</t>
  </si>
  <si>
    <t>ООО "Чистопольский судостроительно-судоремонтный завод"; 422983 ул. Пионерская, 1, Республика Татарстан, г. Чистополь</t>
  </si>
  <si>
    <t>ОАО "Пассажирский порт";  188644, Ленинградская область, Всеволожский район, д. Новосаратовка, Октябрьская наб., д. 31; ОГРН 1027806062130 от 18.09.2002 г.</t>
  </si>
  <si>
    <t>ЗАО "РБФ имени Куйбышева"; 422826, Республика Татарстан, К-Устьинский р-н, п.г.т. Куйбышевский Затон, ул. Заводская, д. 6; 1021605954490; 06.12.2002</t>
  </si>
  <si>
    <t>АО "СК "Татфлот"; 420108, г. Казань ул. Девятаева, 
д 1; ОГРН 1041621004633; 25.02.2004</t>
  </si>
  <si>
    <t>ОАО "Речной порт "Сарапул"; Удмуртская республика, 427960 ул. Оползина, 18, г. Сарапул; 1021800995798; 14.11.2002</t>
  </si>
  <si>
    <t>ФГБУ "Краснодарское водохранилище"; 350080, Краснодарский край, ул. Заводская, 30, г. Краснодар; 1022301977433; 27.06.2011</t>
  </si>
  <si>
    <t>ФГБУ " Управление "Кубаньмелиоводхоз"; Краснодарский край, 350058, ул. Селезнёва, 242, 
г. Краснодар; ОГРН 1032307159521 от 11.03.2003</t>
  </si>
  <si>
    <t>ОАО "Балаковский порт"; Саратовская обл., 413840 Приморский проезд, дом 17, г. Балаково</t>
  </si>
  <si>
    <t>ФБУ "Администрация "Севводпуть"; 165300, Архангельская обл., г. Котлас, ул. Карла Маркса, д. 9; ОГРН 1032901360700 от 16.09.2005 г.</t>
  </si>
  <si>
    <t>Верхне-волжская плотина</t>
  </si>
  <si>
    <t xml:space="preserve">Судоходный шлюз Павловского гидроузла </t>
  </si>
  <si>
    <t>УТБ-826
УТБ-3805</t>
  </si>
  <si>
    <t xml:space="preserve">30.12.2011
</t>
  </si>
  <si>
    <t>СГ-28/8955
УТБ-3806</t>
  </si>
  <si>
    <t>МКО-0000912</t>
  </si>
  <si>
    <t>Универсальный перегрузочный комплекс СФ ООО "АВАЛ"</t>
  </si>
  <si>
    <t>Причальная шпунтовая стенка</t>
  </si>
  <si>
    <t>Комитет по управлению городским имуществом и земельными ресурсами администрации города Нижнего Новгорода,
 603082, г. Нижний Новгород, Кремль, корпус 5;
ОГРН 1025203030280 от 12.11.2002 г./
Собств.: Муниципальное образование городской округ город Нижний Новгород, администрация города Нижнего новгорода,
603082, г. Нижний Новгород, Кремль, корпус 5;
ОГРН 1025203032579 от 20.11.2002 г.</t>
  </si>
  <si>
    <t>Причал приема большегрузных и малотоннажных судов</t>
  </si>
  <si>
    <t>Причалы №№ 1, 2, 3, 4, 5, 6
в морском порту Сабетта</t>
  </si>
  <si>
    <t>ООО "Вояж Туристик", 443041, г. Самара, ул. Ленинская,
д. 166; ОГРН 1166313124977 от 17.08.2016 г.</t>
  </si>
  <si>
    <t>Участок длиной 70 м 
причала протяженностью 236,9 м, 
кад. № 41:01:0010121:192</t>
  </si>
  <si>
    <t>УТБ-476</t>
  </si>
  <si>
    <t>УТБ-446</t>
  </si>
  <si>
    <t>Стоечное судно "Дебаркадер-148"</t>
  </si>
  <si>
    <t>Плавучий объект 
"БХ-27"</t>
  </si>
  <si>
    <t>ООО "Судоходная компания "ОКА", 603024, 
г. Нижний Новгород, ул. Невзоровых, д. 43, кв. 64 / 
603140, г. Нижний Новгород, пр. Ленина, д. 11;
ОГРН 1035205762206 от 24.03.2003 г.</t>
  </si>
  <si>
    <t>УТБ-421</t>
  </si>
  <si>
    <t>УТБ-415</t>
  </si>
  <si>
    <t>МНО-0000915</t>
  </si>
  <si>
    <t xml:space="preserve">Причал № 138 </t>
  </si>
  <si>
    <t>ГУП города Севастополя
 "Севастопольский морской порт",
299011, г. Севастополь, пл. Нахимова, 5;
ОГРН 1149204004707 от 06.06.2014 г.</t>
  </si>
  <si>
    <t>МНО-0000916</t>
  </si>
  <si>
    <t>Сооружение причал Н-Р 1</t>
  </si>
  <si>
    <t xml:space="preserve">АО "Судоремсервис", 
683013, г. Петропавловск-Камчатский,
 ул. Садовый переулок; 
ОГРН 1034100942490 от 13.02.2003 г./
Собств.: АО «Петропавловск-Камчатский
 судоремонтный завод»,
683015, Камчатский край, 
г. Петропавловск-Камчатский, 
ул. Днепровская, д. 1;
ОГРН 1024101018413 от 06.09.2002 г.
</t>
  </si>
  <si>
    <t>МНО-0000917</t>
  </si>
  <si>
    <t>АД-28/7443  
АД-28/10256
УТБ-580</t>
  </si>
  <si>
    <t>01.10.2012
06.03.2018</t>
  </si>
  <si>
    <t>ООО "Волжская судоходная компания"; 603005, 
г. Нижний Новгород, Георгиевский съезд, д. 5; ОГРН 1025203020479 от 04.10.1999</t>
  </si>
  <si>
    <t>"Морской терминал – береговые сооружения»</t>
  </si>
  <si>
    <t>УТБ-559</t>
  </si>
  <si>
    <t>УТБ-560</t>
  </si>
  <si>
    <t>АД-28/6561
УТБ-619</t>
  </si>
  <si>
    <t>АО "Находкинский морской торговый порт",
Портовая ул., д. 22, Приморский край, г. Находка,
692900, ОГРН 1022500697471 от 02.09.2002 г.</t>
  </si>
  <si>
    <t>МНО-0000918</t>
  </si>
  <si>
    <t>"Производственная база 
бурения и обустройства"</t>
  </si>
  <si>
    <t>ГУП РК "Черноморнефтегаз", 
295000, Республика Крым, г. Симферополь, 
пр. Кирова, д. 52, 
ОГРН 1149102099717 от 29.11.2014 г.</t>
  </si>
  <si>
    <t>МНО-0000920</t>
  </si>
  <si>
    <t>МНО-0000921</t>
  </si>
  <si>
    <t>МНО-0000922</t>
  </si>
  <si>
    <t>МНО-0000923</t>
  </si>
  <si>
    <t>Пирс № 5, причал № 40</t>
  </si>
  <si>
    <t>Пирс № 6, причал № 41</t>
  </si>
  <si>
    <t>Причал 42</t>
  </si>
  <si>
    <t>"Причальные сооружения"</t>
  </si>
  <si>
    <t>УТБ-708</t>
  </si>
  <si>
    <t>М К О - 0000504</t>
  </si>
  <si>
    <t>М К О - 0000510</t>
  </si>
  <si>
    <t>УТБ-791</t>
  </si>
  <si>
    <t>УТБ-860</t>
  </si>
  <si>
    <t>МНО-0000924</t>
  </si>
  <si>
    <t>"Сооружение причала А-Б-В"</t>
  </si>
  <si>
    <t>Причальная стенка общей площадью 5240 кв.м., кад. № 86:07:0102004:10960</t>
  </si>
  <si>
    <t>Сход-причал № 1 в составе набережной Воробьевская Андреевская (Лениногорская), 
кад. № 77-77-22/040/2007-123</t>
  </si>
  <si>
    <t>Сход-причал № 2 в составе набережной Воробьевская Андреевская (Лениногорская), 
кад. № 77-77-22/040/2007-123</t>
  </si>
  <si>
    <t>Сход-причал № 3 в составе набережной Воробьевская Андреевская (Лениногорская),
кад. № 77-77-22/040/2007-123</t>
  </si>
  <si>
    <t>Причал ЦПКиО им. А.М. Горького,
кад. № 77-77-22/037/2012-742</t>
  </si>
  <si>
    <t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t>
  </si>
  <si>
    <t>ГБУ "Гормост", 111033, г. Москва, Верхний Золоторожский переулок, д. 5 стр. 3; ОГРН 5117746071119 от 30.12.2011 г. / 
собственник: ФГБУ "Канал имени Москвы"; 125362, 
г. Москва,  ул. Водников, д. 1; ОГРН 1157746363983 
от 20.04.2015 г.</t>
  </si>
  <si>
    <t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Департамент по управлению государственным имуществом в Ханты-Мансийском автономном округе - Югры; 628001, ХМАО-Югра, г. Ханты-Мансийск, ул. Мира, д. 5</t>
  </si>
  <si>
    <t xml:space="preserve"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Департамент по управлению государственным имуществом Ханты-Мансийского автономного округа - Югры, 628012, г. Ханты-Мансийск, Ханты-Мансийский автономный округ-Югра, Тюменская обл., ул. Ленина 54/1 </t>
  </si>
  <si>
    <t>УТБ-903</t>
  </si>
  <si>
    <t>"Универсальный перегрузочный комплекс "ФЕМСТА"</t>
  </si>
  <si>
    <t>ООО "ФЕМСТА", 690035, Приморский край, 
г. Владивосток, ул. Калинина, д. 4; ОГРН 
1022501797185 от 29.07.2002 г.</t>
  </si>
  <si>
    <t>АД-28/6440 
УТБ-915</t>
  </si>
  <si>
    <t>ООО "Оплот Мира", 694740, г. Невельск, 
ул. Северная, д. 20; ОГРН 1026500870505 от 23.12.2002 г. / собственник: ФГУП "Нацрыбресурс", 109028,
г. Москва, Хохловский пер., д. 13, стр. 1; ОГРН 1027700128488 от 09.09.1999 г.</t>
  </si>
  <si>
    <t>Причальный комплекс "Университетская набережная"</t>
  </si>
  <si>
    <t>ООО "СК Белые Ночи", 
Юр. адрес: 190000, г. Санкт-Петербург, ул. Глинки, 
д. 3-5-7, литер А, пом. 6Н/
Фактич. адрес: 199034, г. Санкт-Петербург, Наб. Лейтенанта Шмидта, д. 29, лит. А, пом. 11-Н;
ОГРН 1177847049313 от 07.02.2017 г.</t>
  </si>
  <si>
    <t>Причальная набережная речного вокзала</t>
  </si>
  <si>
    <t>МНО-0000925</t>
  </si>
  <si>
    <t>Причал № 30</t>
  </si>
  <si>
    <t>УТБ-997</t>
  </si>
  <si>
    <t>ООО "РН-Морской терминал Туапсе", 352800, Краснодарский край, г. Туапсе, ул. Индустриальная,
д. 4; ОГРН 1052313098750 от 16.11.2005 г.</t>
  </si>
  <si>
    <t>ООО "Петротрал 1"; юр. адр.: 188910, Ленинградская обл., Выборгский р-н, г. Приморск, наб. Гагарина, д. 29а; факт. адр.: 193149, г. Санкт-Петербург, Октябрьская наб., д. 112, корпус 2; ОГРН 1074704003550 от 23.10.2007 г.</t>
  </si>
  <si>
    <t>"Универсальный грузовой терминал 
морского порта Выборг"</t>
  </si>
  <si>
    <t>МКО-0000927</t>
  </si>
  <si>
    <t>УТБ-1210</t>
  </si>
  <si>
    <t>СГ-28/10785 
УТБ-1074</t>
  </si>
  <si>
    <t>ОАО "Пассажирский порт", 193149, Ленинградская обл.,
Всеволожский район, д. Новосаратовка, Октябрьская наб.,
д. 31; ОГРН 1027806062130 от 24.12.1999 г.</t>
  </si>
  <si>
    <t>МКУ "Управление делами", 164070, Архангельская обл.,
Приморский район, пос. Соловецкий, ул. Заозерная,
д. 4; ОГРН 1172901013262 от 21.12.2017 г. / 
собст.: Администрация муниципального образования "Сельское поселение Соловецкое", 164070, Архангельская обл., Приморский район, пос. Соловецкий, 
ул. Заозерная, д. 4; ОГРН 1022901496530 от 04.12.2002 г.</t>
  </si>
  <si>
    <t>Причальный комплекс
 ООО "Донбункер"</t>
  </si>
  <si>
    <t xml:space="preserve">
АО «Порт Ванино», 682860, п. Ванино, Хабаровский край, ул. Железнодорожная, 1; ОГРН 1022700711450 от 08.10.2002 г.
</t>
  </si>
  <si>
    <t>МКО-0000929</t>
  </si>
  <si>
    <t>"Терминал Турухтанные острова"</t>
  </si>
  <si>
    <t>МНО-0000930</t>
  </si>
  <si>
    <t>"Погрузочно-перегрузочный комплекс"</t>
  </si>
  <si>
    <t>МНО-0000931</t>
  </si>
  <si>
    <t>Погрузочно-разгрузочная площадка
 причальной набережной ООО "Траст Терминал"</t>
  </si>
  <si>
    <t>ООО "КОНТУР СПБ", 
196105, г. Санкт-Петербург,
 пр. Юрия Гагарина, д. 1, ком. 533 / 198035, г. Санкт-Петербург, Межевой канал, д. 8, дит. А;
ОГРН 1037821030928 от 07.02.2003 г.</t>
  </si>
  <si>
    <t>УТБ-1832</t>
  </si>
  <si>
    <t>УТБ-1581</t>
  </si>
  <si>
    <t>"Универсальный грузовой терминал"</t>
  </si>
  <si>
    <t>"Топливно-грузовой комплекс"</t>
  </si>
  <si>
    <t>СГ-28/9774   
СГ-28/45</t>
  </si>
  <si>
    <t>СГ-28/9774   
СГ-28/45
УТБ-1589</t>
  </si>
  <si>
    <t>"Калининградский морской рыбный порт" - Калининградский филиал ФГУП "Нацрыбресурс",
236015, г. Калининград, ул. 5-я Причальная, 1;
ОГРН 1027700128488 от 15.08.2002 г.</t>
  </si>
  <si>
    <t>11.01.2013
09.06.2018</t>
  </si>
  <si>
    <t>ООО "СК "Южный ветер"; 344002, г. Ростов на Дону, ул. 1-я Луговая, д 17-а; ОГРН 1086162001991 от 
21.07.2008 г.</t>
  </si>
  <si>
    <t>ООО "Порт Угольный", 689100, Чукотский автономный округ, Анадырский район, пгт. Беринговский, 
ул. Мандрикова, д. 3; ОГРН 1138709000627 от 
25.09.2013 г. / собственник: ФГУП "Росморпорт", 
127055, г. Москва, ул. Сущевская, д. 19, стр. 7;
ОГРН 1037702023831 от 15.05.2003 г.</t>
  </si>
  <si>
    <t>УТБ-1648</t>
  </si>
  <si>
    <t>МКО-0000938</t>
  </si>
  <si>
    <t>Рейдовый перегрузочный 
комплекс "Находка-1"</t>
  </si>
  <si>
    <t>"Перегрузочный терминал            
ООО "Соллерс-Дальний Восток"</t>
  </si>
  <si>
    <t>МНО-0000939</t>
  </si>
  <si>
    <t>Северо-невельский портоковш</t>
  </si>
  <si>
    <t>УТБ-1773</t>
  </si>
  <si>
    <t>ОАО "Терминал Астафьева", 629921, Приморский край,
г. Находка, ул. Астафьева, 1; ОГРН 1022500704820
от 27.11.2002 г.</t>
  </si>
  <si>
    <t>Перегрузочный комплекс "Гейзер"</t>
  </si>
  <si>
    <t>ОАО "Терминал Астафьева", 629921, Приморский край,
г. Находка, ул. Астафьева, 1; ОГРН 1022500704820
от 27.11.2002 г. / собственник: ООО "Гейзер,
692919, Приморский край, г. Находка, 
ул. Набережная-1а; ОГРН 1022500718943 
от 17.12.2002 г.</t>
  </si>
  <si>
    <t xml:space="preserve">Администрация городского округа города Уфа Республики Башкортостан, 450098, г. Уфа.
пр. Октября, 120; ОГРН 1050204343474 от 26.12.2005 г. </t>
  </si>
  <si>
    <t>Плавучий причал 02-08ЛЗ</t>
  </si>
  <si>
    <t>ООО "Корвет", 199178, г. Санкт-Петербург, 13 линия
Васильевского Острова, д. 16, литер В, пом. 3Н; 
ОГРН  1047800006814 от 09.02.2004 г.</t>
  </si>
  <si>
    <t>ООО "Невельский судоремонт", 694740, Сахалинская обл., г. Невельск, ул. Советская, д. 28, ОГРН 1066505000209 от 23.01.2006 г.</t>
  </si>
  <si>
    <t>Акционерное общество "Кубанское речное пароходство",
350063, г. Краснодар, ул. Кубанская набережная, 37/11;
ОГРН 1022301190592 от 25.05.2002 г.</t>
  </si>
  <si>
    <t>АД -28/5946 
УТБ-3-1/361</t>
  </si>
  <si>
    <t>СГ-29/8971 
АД-29/7733</t>
  </si>
  <si>
    <t>Пирс для посадки и высадки пассажиров</t>
  </si>
  <si>
    <t>Акционерное общество "Ульяновсккурорт", 433341,
Ульяновская обл., Ульяновский район, с. Ундоры,
санаторий им. В.И. Ленина, стр.1; ОГРН 1027301171094 от 18.11.2002 г.</t>
  </si>
  <si>
    <t>М К О - 0000244</t>
  </si>
  <si>
    <t>"Нефтеперегрузочный терминал"</t>
  </si>
  <si>
    <t xml:space="preserve">ЗАО «Востокбункер», 692701, Приморский край, Хасанский район, поселок Славянка, 
ул.Весенняя 1/33;  ОГРН 1022501194320 
от 04.11.2002 г.
</t>
  </si>
  <si>
    <t>ООО "Порт Логистик", 
188800, г. Выборг, Ленинградская обл., 
ул. Южный Вал, д. 1, 
ОГРН 1127847447903 от 23.08.2012 г.</t>
  </si>
  <si>
    <t xml:space="preserve">АД-28/12552 
УТБ-2-2/2097 </t>
  </si>
  <si>
    <t>ООО "АГРОРЫБСЕРВИС", 353500, Краснодарский край,
г. Темрюк, ул. Советская, 4; ОГРН 1132352000813 от
09.08.2013 г.</t>
  </si>
  <si>
    <t>АД-28/2856 
УТБ-2-2/915
УТБ-2-2/138</t>
  </si>
  <si>
    <t>Грузовой терминал
ООО "ТД "РИФ"</t>
  </si>
  <si>
    <t>ООО "Торговый Дом "РИФ", 344000, г. Ростов-на-Дону,
пр. Михаила Нагибина, д. 7а, оф. 5 / 346780, Ростовская обл., г. Азов, проезд Портовый, 1а; ОГРН
1106165002350 от 30.04.2010 г.</t>
  </si>
  <si>
    <t>АО "МАСКО", 183038, г. Мурманск, ул. Привокзальная,
д. 26; ОГРН 1025100844658 от 29.04.2009 г.</t>
  </si>
  <si>
    <t>МКО-0000940</t>
  </si>
  <si>
    <t>УТБ-2097</t>
  </si>
  <si>
    <t>УТБ-2127</t>
  </si>
  <si>
    <t>АД-29/12365
УТБ-2108</t>
  </si>
  <si>
    <t>Филиал "Казаньнефтепродукт" ОАО "Холдинговая компания "Татнефтепродукт"; 420111, г. Казань, 
ул Астрономическая, 5/19; 1021602826035; 22.07.02 г.</t>
  </si>
  <si>
    <t>СГ-28/4127
УТБ-3-7/2378</t>
  </si>
  <si>
    <t>АД-28/2848 
УТБ-2183</t>
  </si>
  <si>
    <t>ООО «РПК – Высоцк «ЛУКОЙЛ-II», 188909,
Ленинградская обл., Выборгский район,
г. Высоцк, ул. Пихтовая, д. 1; 
ОГРН 1044700875130 от 06.05.2004 г.</t>
  </si>
  <si>
    <t>ООО "Северо-Курильский морской порт", 694550, Сахалинская обл., г. Северо-Курильск, ул. Сахалинская, 
д. 34; ОГРН 1186501001730 от 13.03.2018 г. 
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</si>
  <si>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>Пассажирский причал "ПП-8"</t>
  </si>
  <si>
    <t>Муниципальное казенное учреждение "Автоматизированный диспетчерский центр", 690088, 
г. Владивосток, ул. Жигура, 2 б; ОГРН 1022501902290 от 10.11.2002 г. / собственник: Администрация города Владивостока, 690091, г. Владивосток, Океанский пр., д. 20,
ОГРН 1022501302955 от 12.12.2002 г.</t>
  </si>
  <si>
    <t>МНО-0000941</t>
  </si>
  <si>
    <t>"Причалы №№ 149-155"</t>
  </si>
  <si>
    <t>Архангельский филиал ФГУП "Росморпорт", 
163000, г. Архангельск, ул. К. Либкнехта, д. 34, ОГРН 1037702023831 от 15.05.2003 г.</t>
  </si>
  <si>
    <t>УТБ-2267</t>
  </si>
  <si>
    <t>УТБ-2-2/136
УТБ-2317</t>
  </si>
  <si>
    <t>Причальная стенка ООО "РПЭ Ковш"</t>
  </si>
  <si>
    <t>УТБ-2381</t>
  </si>
  <si>
    <t xml:space="preserve">ООО "АВАЛ"  Севастопольский филиал, 299016, г. Севастополь,
ул. Приморская, д. 2: ОГРН 1157746816688 от 04.09.2015 г.  / собств.: ООО «АВАЛ», 115114, г. Москва, ул. Набережная Дербеневская, д. 7, стр. 16, комн. № 18;7, стр. 16, комн. № 18;
ОГРН 1157746816688 от 04.09.2015 г.
</t>
  </si>
  <si>
    <t xml:space="preserve">ООО «Ростовский морской мультимодальный порт»
344002, г. Ростов-на-Дону,
ул. 1-я Луговая, 42 Б;
ОГРН 1176196016094 от 06.04.2017 г.
</t>
  </si>
  <si>
    <t>МНО-0000944</t>
  </si>
  <si>
    <t>МКО-0000943</t>
  </si>
  <si>
    <t>"Пирс № 1, бухта Константиновская"</t>
  </si>
  <si>
    <t>"Пирс № 3 (4), бухта Матюшенко"</t>
  </si>
  <si>
    <t>СГ-24/9667  
АД-27/9966</t>
  </si>
  <si>
    <t>Причальный комплекс П-1-П-2</t>
  </si>
  <si>
    <t>МНО-0000945</t>
  </si>
  <si>
    <t>Плавучий причал ПМ 61М</t>
  </si>
  <si>
    <t>ООО "Терминал-Восток", 
683031, г. Петропавловск-Камчатский, ул. Топоркова, 19;
ОГРН 1144101001538 от 01.04.2014 г.</t>
  </si>
  <si>
    <t>УТБ-2543</t>
  </si>
  <si>
    <t>ООО "БАРК", 191023, г. Санк-Петербург, наб. Фонтанки, д. 59, лит. А, комн. 39  / 191023, г. Санк-Петербург, наб. Фонтанки, д. 59, оф. 232; ОГРН 1037821022183 от 30.01.2003 г.</t>
  </si>
  <si>
    <t>Терминал морского порта Ростов-на-Дону ООО "Ростовский морской мультимодальный порт"  третий  (западный) грузовой район
кад. № 61:44:0000000:587</t>
  </si>
  <si>
    <t xml:space="preserve">Терминал морского порта Ростов-на-Дону 
ООО "Ростовский морской мультимодальный порт" первый грузовой район 
кад. № 61:44:0000000:167902
</t>
  </si>
  <si>
    <t>ООО "МореПортСервис", 692904, Приморский край, 
г. Находка, ул. Портовая, д. 1; ОГРН 1172536010261 от 20.03.2017 г. 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</si>
  <si>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>АД-28/11813 
УТБ-2558</t>
  </si>
  <si>
    <t>ФГБУК "ГМЗ "Петергоф", 198516, г. Санкт-Петербург,
Петродворцовый район, г. Петергоф, 
ул. Разводная, д. 2, ОГРН 1027808916442 от 02.08.1993 г.</t>
  </si>
  <si>
    <t>МКО-0000946</t>
  </si>
  <si>
    <t>УТБ-2634</t>
  </si>
  <si>
    <t>Рейдовый перегрузочный комплекс
"Восточный-1"</t>
  </si>
  <si>
    <t>ООО "Лидер РПК", 692904, Приморский край, г. Находка,
Находкинский проспект, 12, офис 806; ОГРН 1142508002922 от 31.08.2018 г.</t>
  </si>
  <si>
    <t>"Универсальный морской терминал 
Имеретинский" (причалы 1-7)"</t>
  </si>
  <si>
    <t>АО "Лесосибирский порт", 662549, Красноярский край, 
г. Лесосибирск, ул. Енисейская, 28; ОГРН 1022401505081 от 08.09.1993 г.</t>
  </si>
  <si>
    <t>АД -27/7990   
АД-27/9967</t>
  </si>
  <si>
    <t>Мурманский филиал ФГУП "Нацрыбресурс", 183038,
г. Мурманск, ул. Траловая, д. 38; 
ОГРН 1027700128488 от 15.08.2002 г.</t>
  </si>
  <si>
    <t>УТБ-2-1/1707
УТБ-2743</t>
  </si>
  <si>
    <t>ООО "Газпром трансгаз Югорск", 628260, Тюменская обл.,
ХМАО-Югра, г. Югорск, ул. Мира, д. 15; 628126, Тюменская обл., ХМАО-Югра, Октябрьский р-н, г.п. Приобье,ул. Портовая, 2; ОГРН 1028601843918 от 30.09.2002 г.</t>
  </si>
  <si>
    <t>ООО "Производственно-Транспортный Комплекс "Керчь", 
298312, Республика Крым, г. Керчь, ул. Героев Эльтигена,
д. 4; ОГРН 1159102060534 от 19.02.2015 г.</t>
  </si>
  <si>
    <t>МКО-0000949</t>
  </si>
  <si>
    <t>Технологические причалы отгрузки сжиженного природного газа и газового конденсата № 1 и № 2 в морском порту Сабетта</t>
  </si>
  <si>
    <t xml:space="preserve">ОАО "Ямал СПГ", 629700, Ямало-Ненецкий автономный округ, с. Яр-Сале, Ямальский район, 
ул. Худи Сэроко, 25/А / Московский филиал: 117393,
г. Москва, ул. Академика Пилюгина, д. 22, БЦ "Алгоритм"; ОГРН 1057746608754 от 07.04.2005 г. </t>
  </si>
  <si>
    <t>Портовый терминал перегрузки генеральных и навалочных грузов
 АО "ММТП"</t>
  </si>
  <si>
    <t>Акционерное общество "Мурманский морской торговый порт", 183024, г. Мурманск, Портовый пр., д. 19;
ОГРН 1025100843371 от 07.10.2002 г.</t>
  </si>
  <si>
    <t>Усть-Лужское управление Северо-Западного бассейнового филиала ФГУП "Росморпорт", Ленинградская обл., Кингисеппский район, Усть-Лужское сельское поселение, Морской торговый порт Усть-Луга, Автомобильно-железнодорожный паромный комплекс; 
ОГРН 1037702023831 от 15.05.2003 г.</t>
  </si>
  <si>
    <t>Морской порт "КАМЫШ-БУРУН"
ООО "Производственно-Транспортный Комплекс "Керчь"</t>
  </si>
  <si>
    <t>Перевалочный грузовой район «Солянка» ПАО «Астраханский порт»</t>
  </si>
  <si>
    <t xml:space="preserve">ПАО "Дальневосточное морское пароходство",
115035, г. Москва, ул. Садовническая, д. 75 / 
филиал в г. Владивосток - 690091, г. Владивосток,
ул. Алеутская, д. 15; ОГРН 1022502256127 от 
16.07.2002 г.
</t>
  </si>
  <si>
    <t>02.10.2012
30.11.2018</t>
  </si>
  <si>
    <t>АД -27/1995
 СГ-27/10342
УТБ-3125</t>
  </si>
  <si>
    <t>06.10.2017
06.12.2018</t>
  </si>
  <si>
    <t>УТБ-467
УТБ-2961
УТБ-3219</t>
  </si>
  <si>
    <t xml:space="preserve">
АД -27/1994
УТБ-3206
</t>
  </si>
  <si>
    <t>УТБ-3-1/2172
УТБ-3206</t>
  </si>
  <si>
    <t xml:space="preserve">
УТБ-994
УТБ-2448
</t>
  </si>
  <si>
    <t>Многопрофильный перегрузочный комплекс "ЮГ-2"</t>
  </si>
  <si>
    <t>АД-28/1806 
УТБ-3-1/725</t>
  </si>
  <si>
    <t>ООО "Рыбокомбинат "Островной", 694520,
Сахалинская обл., Южно-Курильский район,
с. Малокурильское, ул. Советская, д. 8, литер В, каб. 1;
ОГРН 1176501000631 от 31.01.2017 г.</t>
  </si>
  <si>
    <t>Технологический комплекс 
"Морской терминал Малокурильское 
ООО "Рыбокомбинат Островной"</t>
  </si>
  <si>
    <t>Сооружение причала № 4</t>
  </si>
  <si>
    <t>УТБ-3-1/2301
УТБ-3439</t>
  </si>
  <si>
    <t>МКО-0000942</t>
  </si>
  <si>
    <t>МКО-0000950</t>
  </si>
  <si>
    <t>Грузовой терминал 
ООО "Морской Рыбный Порт"</t>
  </si>
  <si>
    <t>АД-28/10046 
СГ-28/10931</t>
  </si>
  <si>
    <t>Грузовой терминал АО «НЕВА-МЕТАЛЛ» Большой порт Санкт-Петербург</t>
  </si>
  <si>
    <t>АО "НЕВА-МЕТАЛЛ", 198095, г. Санкт-Петербург,
Химический переулок, д. 4, дитер Ю,
помещение 2-Н; ОГРН 1027802761986 от 19.12.2002 г.</t>
  </si>
  <si>
    <t>УТБ-73</t>
  </si>
  <si>
    <t>Терминал по перевалке минеральных 
удобрений в Морском торговом 
порту Усть-Луга</t>
  </si>
  <si>
    <t>Общество с ограниченной ответственностью
Еврохим Терминал Усть-Луга", 188452, Ленинградская обл., Кингисеппский район, промышленная зона Фосфорит, проезд Центральный, стр. 2; 
ОГРН 1114707006776 от 01.08.2011 г.</t>
  </si>
  <si>
    <t>УТБ-120</t>
  </si>
  <si>
    <t>УТБ-123</t>
  </si>
  <si>
    <t>УТБ-2-2/273
УТБ-94</t>
  </si>
  <si>
    <t>ПАО "Первая Стивидорная Компания", 416425.
Астраханская обл., с. Оля, Лиманский р-н,
ул. Чкалова, д. 29; ОГРН 1063021000668 от 19.01.2006 г.</t>
  </si>
  <si>
    <t xml:space="preserve">Общество с ограниченной ответственностью 
«Новые Коммунальные Технологии», 
188480, Ленинградская обл.,
Кингисеппский район, г. Кингисепп, ул. Железнодорожная,
д. 5А, кабинет 1; ОГРН 1177847238942 от 11.07.2017 г. 
</t>
  </si>
  <si>
    <t>МКО-0000951</t>
  </si>
  <si>
    <t xml:space="preserve">Рыбный терминал в Петропавловском 
морском порту причал № 9 
</t>
  </si>
  <si>
    <t xml:space="preserve">Физ. лицо – Ольков Александр Владимирович, 119361, 
г. Москва, ул. Озерная, д. 19, корп. 2, кв. 117 / 
собственник: ФГУП "Нацрыбресурс",
115114, г. Москва, 1-ый Дербеневский пер., д. 5, стр. 4, оф. № 201, помещение II, комната 10 / 109028, г. Москва, Хохловский пер., д. 13, стр. 1; ОГРН 1027700128488 от 15.08.2002 г.
</t>
  </si>
  <si>
    <t>28.08.2012
06.02.2019</t>
  </si>
  <si>
    <t>АД-28/12843
СГ-27/8829
УТБ-212</t>
  </si>
  <si>
    <t>"Морской терминал"</t>
  </si>
  <si>
    <t>УТБ-1826
УТБ-239</t>
  </si>
  <si>
    <t>"П-189"</t>
  </si>
  <si>
    <t xml:space="preserve">ООО "Рыбинские пассажирские перевозки",
152900, Ярославская обл., г. Рыбинск, ул. Пилоставная 8;
ОГРН 1027601107588 от 16.12.2003 г. </t>
  </si>
  <si>
    <t xml:space="preserve">Грузовой терминал. 
Пирс № 3 в морском порту Кавказ
</t>
  </si>
  <si>
    <t>ООО "Новороссийский Нефтеперевалочный Комплекс", 
ул. Сухумийское шоссе, д. 21, г. Новороссийск, Краснодарский край, 353902, ОГРН 1082315004837 от 05.06.2008 г.</t>
  </si>
  <si>
    <t>АД-29/8761 
УТБ-3-1/581
УТБ-2897</t>
  </si>
  <si>
    <t>АД-28/12869 
АД-29/8132</t>
  </si>
  <si>
    <t>"Причал № 45 Южного района рыбного порта"</t>
  </si>
  <si>
    <t>УТБ-2523
УТБ-302</t>
  </si>
  <si>
    <t xml:space="preserve">АО "Махачкалинский морской торговый порт", 367000, Республика Дагестан, г. Махачкала, 
ул. Портовское шоссе, д. 5; ОГРН 1160571067436 от 28.12.2016 г. </t>
  </si>
  <si>
    <t>ООО "Портовые услуги", 123592, г. Москва, ул. Кулакова,
д. 20, стр. 1Л, оф. 702 / 123001, г. Москва, ул. Трехпрудный, д. 9, стр. 1, оф. 204; ОГРН 1117746979789 от 02.12.2011 г. / 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</si>
  <si>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>ООО "Ливадийский РСЗ", 690091, Приморский край, 
г. Владивосток, Океанский проспект, д. 110, а/я 142 / 690091, Приморский край, г. Владивосток, Океанский проспект, д. 13, каб. 512; ОГРН 1092508000023 от 11.01.2009 г. 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</si>
  <si>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>ООО "Дубровка", 354000, г. Сочи, ул. Апшеронская,
д. 78, ОГРН 1142367004548 от 23.04.2014 г. / 
собст.: ФГУП "Росморпорт"; 127055, г. Москва, 
ул. Сущевская, д. 19, стр. 7; ОГРН 1037702023831
от 15.05.2003 г.</t>
  </si>
  <si>
    <t>СГ-28/8415
УТБ-347</t>
  </si>
  <si>
    <t>Универсальный перегрузочный комплекс 
ОАО "Ростовский порт" третий грузовой район</t>
  </si>
  <si>
    <t>УТБ-2-2/1287
УТБ-400</t>
  </si>
  <si>
    <t>УТБ-3-1/2171
УТБ-404</t>
  </si>
  <si>
    <t>УТБ-3-1/2208
УТБ-424</t>
  </si>
  <si>
    <t>УТБ-3-1/2257
УТБ-423</t>
  </si>
  <si>
    <t>28.09.2012
05.03.2019</t>
  </si>
  <si>
    <t>АД -27/2001
СГ-27/10129
УТБ-406</t>
  </si>
  <si>
    <t>УТБ-3-1/2528
УТБ-406</t>
  </si>
  <si>
    <t xml:space="preserve">
СГ-27/4940
УТБ-408
</t>
  </si>
  <si>
    <t>МНО-0000952</t>
  </si>
  <si>
    <t>УТБ-3-1/2274
УТБ-457</t>
  </si>
  <si>
    <t>УТБ-236
УТБ-489</t>
  </si>
  <si>
    <t>УТБ-3-1/3538
УТБ-401</t>
  </si>
  <si>
    <t>"Судоремонтные причалы № 1-5"</t>
  </si>
  <si>
    <t>УТБ-456</t>
  </si>
  <si>
    <t>УТБ-563</t>
  </si>
  <si>
    <t>ООО "Охотский Порт", 682480, Охотский район,
р.п. Охотск, ул. 40 лет Победы, д. 33, офис 9;
ОГРН 1182724026891 от 19.11.2018 г.</t>
  </si>
  <si>
    <t>Универсальный перегрузочный комплекс 
ООО "Терминал Совгавань"</t>
  </si>
  <si>
    <t>МНО-0000956</t>
  </si>
  <si>
    <t>МНО-0000957</t>
  </si>
  <si>
    <t>Пассажирский причал "Арбат"</t>
  </si>
  <si>
    <t>АО "Порт Коломна", 390046, Рязанская обл., 
г. Рязань, ул. Маяковского, д. 1А, пом. 218 / 140400, Московская обл., г. Коломна, ул. Гражданская, д. 10; 
ОГРН 1025002738144 от 03.10.2002 г. / 
собственник: Администрация городского округа Коломна, 140407, Московская обл., г. Коломна, пл. Советская, д. 1; ОГРН 1035004259773 от 28.02.2003 г.</t>
  </si>
  <si>
    <t xml:space="preserve">АО "Порт Коломна", 390046, Рязанская обл., 
г. Рязань, ул. Маяковского, д. 1А, пом. 218 / 140400, Московская обл., г. Коломна, ул. Гражданская, д. 10; 
ОГРН 1025002738144 от 03.10.2002 г. </t>
  </si>
  <si>
    <t>Причал для перегрузки дизельного топлива</t>
  </si>
  <si>
    <t>УТБ-562</t>
  </si>
  <si>
    <t>МКО-0000958</t>
  </si>
  <si>
    <t>Причалы № 1 и № 2 для отгрузки
 СПГ в порту Высоцк</t>
  </si>
  <si>
    <t>"Сооружение - причал № 44В"</t>
  </si>
  <si>
    <t xml:space="preserve">
Муниципальное унитарное предприятие города Кинешмы
«Муниципальная управляющая компания»,
155800, Ивановская обл.,
г. Кинешма, ул. им. Ленина, 2А;
ОГРН 1023701273860 от 26.11.2002 г.
</t>
  </si>
  <si>
    <t>"Комплекс причалов №№ 37-41 
Южного района рыбного порта"</t>
  </si>
  <si>
    <t>УТБ-626</t>
  </si>
  <si>
    <t>"Комплекс причалов № 42-44 
Южного района рыбного порта"</t>
  </si>
  <si>
    <t>АО "Тетрамет", 198097, г. Санкт-Петербург,
проспект Стачек, д. 47, литер АЭ, пом. 2-Н, кабинет 3;
ОГРН 1027802714488 от 23.08.2002 г. / 
собственник: ПАО "Кировский завод", 198097,
г. Санкт-Петербург, проспект Стачек,
д. 47, литер Щ, пом. 8-Н, каб. 6; 
ОГРН 1027802712365 от 16.07.2002 г.</t>
  </si>
  <si>
    <t>Перегрузочный терминал АО "Тетрамет"
участок Т-Т</t>
  </si>
  <si>
    <t xml:space="preserve">
СГ-27/4940
УТБ-723
</t>
  </si>
  <si>
    <t>Причальное сооружение, кадастровый  
№ 24:211:002:083011970</t>
  </si>
  <si>
    <t>Причальное сооружение, кадастровый  
№ 24:211:002:089003370:7002</t>
  </si>
  <si>
    <t>Причальное сооружение, кадастровый  
№ 24:211:002:089003370:7001</t>
  </si>
  <si>
    <t>МКО-0000955</t>
  </si>
  <si>
    <t>МКО-0000947</t>
  </si>
  <si>
    <t>МКО-0000948</t>
  </si>
  <si>
    <t>ООО "Новороссийский зерновой терминал",
353901, г. Новороссийск, ул. Портовая, 14 а;
ОГРН 1172375062958 от 07.08.2017 г.</t>
  </si>
  <si>
    <t>"Морская стационарная платформа ЛУН-А"</t>
  </si>
  <si>
    <t xml:space="preserve">Филиал компани "Сахалин Энерджи Инвестмент Компани
Лтд." в г. Южно-Сахалинске, 
693020, Сахалинская обл., г. Южно-Сахалинск, 
ул. Дзержинского, д. 35; 
НЗА 10150002181 от 15.09.2016 г. </t>
  </si>
  <si>
    <t>АД-29/1513 
СГ-29/8931</t>
  </si>
  <si>
    <t>АД-29/8712 
УТБ-3-1/1075
УТБ-3-1/2333</t>
  </si>
  <si>
    <t>МНО-0000959</t>
  </si>
  <si>
    <t>23.05.2014
23.04.2019</t>
  </si>
  <si>
    <t>АД-27/9864
УТБ-2-2/1485 
УТБ-936</t>
  </si>
  <si>
    <t>Универсальный перегрузочный комплекс 
АО "Морской грузовой Терминал "Кавказ"</t>
  </si>
  <si>
    <t>АО "Морской грузовой Терминал "Кавказ", 353545, Краснодарский край, Темрюкский район, пос. Коса Чушка, порт Кавказ; ОГРН 1022300772768 от 04.02.2009 г.</t>
  </si>
  <si>
    <t>СГ-28/10282   
СГ-28/14180</t>
  </si>
  <si>
    <t>Морской терминал
АО "Морской порт "Тикси"</t>
  </si>
  <si>
    <t>АО "Морской порт "Тикси", 678400, Республика Саха (Якутия), п. Тикси, ул. Морская, д. 1, ОГРН 1051403915771 от 23.03.2005 г.</t>
  </si>
  <si>
    <t>Причалы № 1,2,3,4,6 с подкрановыми путями 
инв. 4036</t>
  </si>
  <si>
    <t>УТБ-1012</t>
  </si>
  <si>
    <t>ООО "Морской порт "Советская Гавань", 682813, Хабаровский край, г. Советская гавань, ул. Корабельная,
д. 6, каб № 65; ОГРН 1132709000676 от 21.07.2017 г.</t>
  </si>
  <si>
    <t>МКО-0000953</t>
  </si>
  <si>
    <t>МКО-0000954</t>
  </si>
  <si>
    <t>"Причальные сооружения №№ 1-5"</t>
  </si>
  <si>
    <t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</t>
  </si>
  <si>
    <t>ООО "Конт"; 191079, Санкт-Петербург, Октябрьская наб., 
д. 29, лит. А; 1037825008770 от 18.12.2009 г.</t>
  </si>
  <si>
    <t>Пассажирский причал 
город Плёс</t>
  </si>
  <si>
    <t xml:space="preserve">АО «Порт Восточные ворота – Приморский завод», Судоремонтная ул., д.29А, Приморский край, г.Находка-3, а/я 18, 692903, ОГРН 1022500708548 от 25.02.2011 г.
</t>
  </si>
  <si>
    <t xml:space="preserve">
АО "Порт Восточные ворота-Приморский завод", 692903, Приморский край, г. Находка-3, 
ул. Судоремонтная, д. 29А, ОГРН 1022500708548 от 25.02.2011 г.
</t>
  </si>
  <si>
    <t>УТБ-1130</t>
  </si>
  <si>
    <t>"Пристань № 3» Комплекс перегрузки навалочных (зерно) и генеральных грузов"</t>
  </si>
  <si>
    <t>МНО-0000961</t>
  </si>
  <si>
    <t>Причал "Зимний"</t>
  </si>
  <si>
    <t>УТБ-1164</t>
  </si>
  <si>
    <t>ЗАО "Морская Лига", 197760, г. Санкт-Петербург, Кронштадт, территория Форт "Константин", литер А;
ОГРН 1027808865831 от 29.10.2002 г. /
собственник: ФГУП "Дирекция по инвестиционной деятельности", г. Санкт-Петербург, ул. Садовая, д. 34,
литер А; ОГРН 1037851047431 от 06.03.2003 г.</t>
  </si>
  <si>
    <t xml:space="preserve">
ООО "Газпромнефть-Приразломное", 197198, г. Санкт-Петербург, пер. Зоологический, д. 2-4, лит. Б; 
ОГРН 1187847340790 от 23.11.2018 г. 
/ собственник: ООО «Газпром нефть шельф»;
 197198, г. Санкт-Петербург, пер. Зоологический, д. 2-4, лит. Б; ОГРН 5077746978315от 09.06.2016 г. 
</t>
  </si>
  <si>
    <t>УТБ-2-2/1710
УТБ-1202</t>
  </si>
  <si>
    <t>Причал "Витязево"</t>
  </si>
  <si>
    <t>ООО "Порт-Петровск", 367000, Республика Дагестан,
г. Махачкала, Портовое шоссе, д. 5б; ОГРН 1110573000064 от 20.12.2011 г.  /
 собственник: ФГУП "Нацрыбресурс",
109028, г. Москва, Хохловский пер., д. 13, стр. 1;
ОГРН 1027700128488 от 15.08.2002 г.</t>
  </si>
  <si>
    <t>МНО-0000962</t>
  </si>
  <si>
    <t>Причал № 7 в морском порту Кавказ</t>
  </si>
  <si>
    <t>УТБ-1304</t>
  </si>
  <si>
    <t>"Пассажирский спуск № 4 в составе причальной набережной стенки вокзала"</t>
  </si>
  <si>
    <t>ОАО "Порт Тольятти", 445012, Самарская область, г.Тольятти, ул.Коммунистическая д.96; ОГРН 1036301006060 от 20.02.2003г.</t>
  </si>
  <si>
    <t>Дата пересмотра присвоенной категории / 
внесения изменений в Реестр</t>
  </si>
  <si>
    <t>ООО "ЧЕРНОМОРТРАНСФЛОТ", 353960,
Краснодарский край, г. Новороссийск,
село Цемдолина, ул. Кольцевая, д. 25; 
ОГРН 1142315001971 от 11.04.2014 г.</t>
  </si>
  <si>
    <t>«Пассажирский терминал «Город»</t>
  </si>
  <si>
    <t>УТБ-2-2/2152 
28.07.2014 /
УТБ-1374
06.06.2019</t>
  </si>
  <si>
    <t xml:space="preserve">
АД-27/11321
</t>
  </si>
  <si>
    <t>ООО "Дубровка", 354340, г. Сочи, ул. Просвещения, 
д. 110А, оф. 1; ОГРН 1142367004548 от 23.04.2014 г. / собственник: Сочинский филиал ФГУП "Росморпорт", 354000, г. Сочи, ул. Войкова, д. 1, ОГРН 1037702023831 от 15.05.2003 г.</t>
  </si>
  <si>
    <t>«Терминал по перегрузке мазута                  
ООО «Курганнефтепродукт»</t>
  </si>
  <si>
    <t xml:space="preserve">СГ-28/13285 
УТБ-2-2/1225 </t>
  </si>
  <si>
    <t>УТБ-1334</t>
  </si>
  <si>
    <t>АО "Волгомост", 410028, г.Саратов, ул.Мичурина, д.112, ОГРН 1026402190836 от 07.08.2002 г.</t>
  </si>
  <si>
    <t>УТБ-2-2-/679
17.03.2014</t>
  </si>
  <si>
    <t xml:space="preserve">
АД-28/1752 
</t>
  </si>
  <si>
    <t>ООО "Мурманский складской терминал", 183038,
г. Мурманск, ул. Шмидта, д. 43, офис 7; 
ОГРН 1095190000454 от 21.01.2009 г. / 
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</si>
  <si>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 xml:space="preserve"> Причал "Английская набережная"</t>
  </si>
  <si>
    <t>Причал "Адмиралтейская набережная"</t>
  </si>
  <si>
    <t xml:space="preserve"> Причал "Мытнинская набережная"</t>
  </si>
  <si>
    <t xml:space="preserve"> Причал "Дворцовая набережная"</t>
  </si>
  <si>
    <t xml:space="preserve"> Причал "Петровская набережная"</t>
  </si>
  <si>
    <t>Причал "Университетская набережная в створе Менделеевской линии"</t>
  </si>
  <si>
    <t>Причал "Приморский проспект"</t>
  </si>
  <si>
    <t xml:space="preserve"> Причал "Набережная Мартынова"</t>
  </si>
  <si>
    <t>УТБ-1408</t>
  </si>
  <si>
    <t>МНО-0000964</t>
  </si>
  <si>
    <t>МНО-0000966</t>
  </si>
  <si>
    <t>ООО "СевГазСервис", 183038, г. Мурманск,
 ул. Шмидта, д. 43, офис 33Б; ОГРН 1155190008654 от 07.07.2015 г. / 
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t>
  </si>
  <si>
    <t>УТБ-1504</t>
  </si>
  <si>
    <t>ООО "Газпром ПХГ", 196105, г. Санкт-Петербург,
муниципальный округ Московская застава,
Московский проспект, д. 139, корп. 1, стр. 1;
ОГРН 1075003001820 от 19.03.2007 г.</t>
  </si>
  <si>
    <t>"Терминал по приему, хранению и регазификации сжиженного природного газа (СПГ) в Калининградской области филиала
ООО "Газпром ПХГ"</t>
  </si>
  <si>
    <t>26.06.2019
УТБ-1571</t>
  </si>
  <si>
    <t>УТБ-1627</t>
  </si>
  <si>
    <t>01.07.2019
УТБ-1619</t>
  </si>
  <si>
    <t>ООО "Порт Эльдако", 344002, г. Ростов-на-Дону,
ул. 1-я Луговая, д. 17, коп. Б; ОГРН 1186196024321 от 04.06.2018 г.</t>
  </si>
  <si>
    <t>МНО-0000968</t>
  </si>
  <si>
    <t xml:space="preserve"> Индивидуальный предприниматель Медведева Вера Анатольевна, 443042, г. Самара, ул. Белорусская, д. 133,
кв. 131; ОГРНИП 316631300151630 от 07.09.2016 г. / собственник: ООО "Самарское речное пассажирское предприятие"; 443099, г. Самара, ул. М. Горького, 82; 
ОГРН 1096317003980 от 30.09.2009 г.</t>
  </si>
  <si>
    <t>Пассажирский пирс "Дагомыс"</t>
  </si>
  <si>
    <t>УТБ-1718</t>
  </si>
  <si>
    <t>"Дебаркадер-320"</t>
  </si>
  <si>
    <t>УТБ-1721</t>
  </si>
  <si>
    <t>МКО-0000969</t>
  </si>
  <si>
    <t>"ОТИ АО "Хабаровскводтранс"</t>
  </si>
  <si>
    <t>Административное здание Управления
(помещения ФБУ "Администрация 
"Волго-Балт")</t>
  </si>
  <si>
    <t>УТБ-1864</t>
  </si>
  <si>
    <t>ФБУ "Администрация "Волго-Балт", 191014, г. Санкт-Петербург, Виленский пер., дом 15, литер Б; ОГРН
1027810270553 от 18.11.2002 г</t>
  </si>
  <si>
    <t>"Таманский терминал навалочных грузов"
ООО "ОТЭКО-Портсервис"</t>
  </si>
  <si>
    <t>АД-27/8716  
АД-27/10053
УТБ-3035</t>
  </si>
  <si>
    <t>ООО "РУТ 2009", 694615, Сахалинская обл., Холмский район, с. Правда, ул. Центральная, д. 33; 
ОГРН 1096501001728 от 19.03.2009 г.</t>
  </si>
  <si>
    <t>ПАО "Приморский межколхозный судоремонтный завод",
692828, Приморский край, Шкотовский р., 
п. Подъяпольское, ул. Прибрежная, д. 2;
ОГРН 1022500578858 от 28.11.2002 г.</t>
  </si>
  <si>
    <t>"Понтон (ид. № 66-31ЛС)"</t>
  </si>
  <si>
    <t>УТБ-2070</t>
  </si>
  <si>
    <t>Индивидуальный предприниматель Г.М. Гогитидзе, 194044,
г. Санкт-Петербург, Финский пр-кт, дом 1, кв. 82;
ОГРНИП 304780236400294 от 29.12.2004 г.</t>
  </si>
  <si>
    <t xml:space="preserve">ООО "СК "ОбьСервис", 628680, Ханты-Мансийский автономный округ-Югра, 628680, г. Нижневартовск, 
ул. 2П-2, владение 51; ОГРН 1028600953468 от 10.11.2002 г. </t>
  </si>
  <si>
    <t>Пассажирский понтон № 493</t>
  </si>
  <si>
    <t>ООО "СК Белые ночи", 190000, г. Санкт-Петербург, ул. Глинки, д. 3-5-7, литер А, пом. 6Н; ОГРН 1177847049313 от 
07.02.2017 г.</t>
  </si>
  <si>
    <t>Акционерное общество "Находкинский морской рыбный порт"; 692900, Приморский край, г. Находка, Находкинский проспект, д. 69; ОГРН 102250696965 от 23.08.2002 г.</t>
  </si>
  <si>
    <t>"Дебаркадер-58"</t>
  </si>
  <si>
    <t>Причальный понтон грузопассажирской переправы "П-11"</t>
  </si>
  <si>
    <t>УТБ-2180</t>
  </si>
  <si>
    <t>ООО "Угличречпорт", 152612, Ярославская обл.,
г. Углич, ул. Портовая, д. 1; ОГРН 1147612011513 от 30.12.2014 г.</t>
  </si>
  <si>
    <t>МНО-0000970</t>
  </si>
  <si>
    <t>Бункеровочный комплекс для заправки танкеров судовым топливом в морском торговом порту "Приморск", 
кад. № 47:01:13:24-001:0011</t>
  </si>
  <si>
    <t>ООО "Приморский торговый порт", 188910, Ленинградская обл., Выборгский район, Приморская территория, Портовый проезд, д. 10 / 188910, Ленинградская обл., Выборгский район, наб. Лебедева, 
д. 1б, а/я 25; ОГРН 1044700880762 от 07.09.2004 г.</t>
  </si>
  <si>
    <t>"Причалы № 2,8 морского терминала
ЗАО "Усть-Лужский рыбокомбинат" МТП Усть-Луга"</t>
  </si>
  <si>
    <t>УТЬ-2278</t>
  </si>
  <si>
    <t xml:space="preserve">ЗАО "Усть-Лужский Рыбокомбинат", 188472, Ленинградская обл., Кингисеппский район,
п. Усть-Луга, квартал Ленрыба, д. 1;
ОГРН 1024701423999 от 14.05.1993 г.
</t>
  </si>
  <si>
    <t xml:space="preserve">СГ-28/10779 
УТБ-2-2/3206 </t>
  </si>
  <si>
    <t>ООО "ОТЭКО-Портсервис", 353535, Краснодарский край, Темрюкский район, п. Волна, ул. Таманская, 8;
ОГРН 1062352023491 от 23.08.2006 г.</t>
  </si>
  <si>
    <t xml:space="preserve">Морской терминал "Правда" </t>
  </si>
  <si>
    <t>Гидротехническое сооружение причал № 5 
о. Русский, порт Владивосток</t>
  </si>
  <si>
    <t>ООО "Мышкинская переправа", 152830, Ярославская обл.,
г. Мышкин, ул. Фурманова, 11</t>
  </si>
  <si>
    <t>Плавучий причал "ПП-1"</t>
  </si>
  <si>
    <t>ООО "Невская линия отдыха", 190005, г. Санкт-Петербург,
Измайловский проспект, д. 15, литер А, пом. 22; 
ОГРН 1089847133782 от 03.04.2008 г.</t>
  </si>
  <si>
    <t>М Н О - 0000470</t>
  </si>
  <si>
    <t>Общество с ограниченной ответственностью "Портэнерго",
юр. адр.: 188472, ЛО, Кингисеппский муниципальный р-н, Усть-Лужское сельское поселение, южный район морского порта Усть-Луга, комплекс по перегрузке сжиженных углеводородных газов (СУГ), квартал 4.3, № 1 / факт. адр.: 188472, ЛО, Кингисеппский р-н, пос. Усть-Луга, квартал Ленрыба, д. 2, ОПС, а/я № 1; ОГРН 1034701423998 от 24.10.2003 г.</t>
  </si>
  <si>
    <t>Перегрузочный терминал 
АО «Далькомхолод»</t>
  </si>
  <si>
    <t>АО «Далькомхолод», 44 причал, г.Владивосток, 690035, ОГРН 1022501799847 от 23.10.2002 г.</t>
  </si>
  <si>
    <t>ООО "Вкусная рыба", 344002, г. Ростов-на-Дону, 
ул. Донская, д. 30, литер Б, оф. 2 / 354008, г. Сочи, 
ул. Виноградная, д. 4, оф. Н114; ОГРН 1186196045958 от 26.10.2018 г. / 
собственник: Азово-Черноморский бассейновый филиал 
ФГУП "Росморпорт" Сочинское управление, 354000, 
г. Сочи, ул. Войкова, д. 1, ОГРН 1037702023831 от 15.05.2003 г.</t>
  </si>
  <si>
    <t>АД-29/7687 
АД-29/8037</t>
  </si>
  <si>
    <t>СГ-28/2742   
СГ-28/14207</t>
  </si>
  <si>
    <t>Причал, тех. каналы для слива нефтепродуктов 
АО "Таймырская топливная компания", 
г. Дудинка</t>
  </si>
  <si>
    <t>М Н О - 0000454</t>
  </si>
  <si>
    <t>ООО "Александровск-Сахалинский морской порт", 694914, Сахалинская обл., Углегорский р-н, село Бошняково, ул. Флотская, д. 1-А; ОГРН 1156501008861
 от 11.11.2015 г.</t>
  </si>
  <si>
    <t xml:space="preserve">
"Причальная стенка"
</t>
  </si>
  <si>
    <t>ООО "Траст", 410002, г. Саратов, Набережная Космонавтов, 
7 "а"; ОГРН 1076450002936 от 19.03.2007 г.</t>
  </si>
  <si>
    <t xml:space="preserve">АО "Торговый порт Посьет", 692705, Приморский край, Хасанский район, поселок городского типа Посьет, ул. Портовая, д. 41; ОГРН 1022501193527 от 26.07.2002 г.                                      </t>
  </si>
  <si>
    <t xml:space="preserve">
Сахалинский филиал ФГУП "Нацрыбресурс", 694020, Сахалинская обл., г. Корсаков, ул. Портовая, д. 8; 
ОГРН 1027700128488 от 09.09.1999 г.
</t>
  </si>
  <si>
    <t>СГ-29/3662  
УТБ-2-2/1905</t>
  </si>
  <si>
    <t xml:space="preserve">«Зерновой перегрузочный комплекс          
(1, 2 очередь)» </t>
  </si>
  <si>
    <t>ООО "Терминал Ильинка", 398008, г. Липецк, 
ул. Октябрьская, дом 22, пом. 3, офис 15; ОГРН 1194827006384 от 14.05.2019 г. / собственник: 
ООО "ЛУКОЙЛ-Транс", 115035, г. Москва, ул. Большая Ордынка, д. 1; ОГРН 1087746837210 от 14.07.2008 г.</t>
  </si>
  <si>
    <t>Акционерное общество "Усть-Лужский Контейнерный Терминал", 188472, Ленинградская обл., район Кингисеппский, п. Усть-Луга, территория Морской торговый порт, Южный район, дом 470, стр. 70 А, 
пом. 102; ОГРН 1024701425319 от 10.11.2002 г.</t>
  </si>
  <si>
    <t>"Универсальный терминал 
(причал с причальной территорией)"</t>
  </si>
  <si>
    <t>ООО "АгроФуд Терминал", 414050, г. Астрахань,
6-й проезд Мостостроителей, 2А, литер Г;
ОГРН 1193025000651 от 04.02.2019 г.</t>
  </si>
  <si>
    <t>УТБ-2662
30.10.2019</t>
  </si>
  <si>
    <t>Полупогружная плавучая буровая установка 
"NANHAI VIII"</t>
  </si>
  <si>
    <t>ООО "Криогаз-Высоцк", 188909, Ленинградская обл., Выборгский район, Кислицинский проезд (Высоцкая тер.), дом 3, строение 96; ОГРН 5137746148876 от 03.12.2013 г.</t>
  </si>
  <si>
    <t>АД-29/7140     
АД-29/7743
УТБ-1451</t>
  </si>
  <si>
    <t>МКО-0000974</t>
  </si>
  <si>
    <t>Комплекс причалов № 2, № 3 
ООО "Альвари-рус"</t>
  </si>
  <si>
    <t>ООО "Альвари-рус", 108820, г. Москва, поселение 
Мосрентген, километр киевское ш. 21-й, двлд 3, 
строение 1, эт. 2, пом. LVIII; ОГРН 1177746363244
от 10.04.2017 г.</t>
  </si>
  <si>
    <t>Физ. лицо - Морозов Е.Н., 602265, Владимирская обл., 
г. Муром, ул. Октябрьская, д. 2, кв. 13</t>
  </si>
  <si>
    <t>АД-29/5208 
УТБ-3-1/1284</t>
  </si>
  <si>
    <t>АД-28/5490  
АД-28/12397</t>
  </si>
  <si>
    <t>МНО-0000975</t>
  </si>
  <si>
    <t>УТБ-2901</t>
  </si>
  <si>
    <t>Грузовой причал Северного филиала
ФГБУ "Морспасслужба"</t>
  </si>
  <si>
    <t>Северный филиал ФГБУ "Морспасслужба", 183038, 
г. Мурманск, площадь Морского вокзала; ОГРН 1027739737321 от 17.12.1998 г.</t>
  </si>
  <si>
    <t>МКО-0000976</t>
  </si>
  <si>
    <t>Универсальный перегрузочный комплекс 
АО "КСК"</t>
  </si>
  <si>
    <t>АО "Зерновой терминал "КСК", 353903, 
г. Новороссийск, Краснодарский край, 
ул. Сухумское шоссе, д. 21, ОГРН 1022302398139 от 25.12.2002 г.</t>
  </si>
  <si>
    <t>УТБ-2568
16.10.2019</t>
  </si>
  <si>
    <t>Угольный морской терминал грузооборотом 
20.0 млн. тонн/год в районе мыса 
Открытый - "Порт вера"</t>
  </si>
  <si>
    <t>УТБ-2967</t>
  </si>
  <si>
    <t>Индивидуальный предприниматель Кусаев Алихан Олегович, 354200, Краснодарский край, г. Сочи, 
ул. Янтарная, д. 30; ОГРНИП 317237500347853 от 28.09.2017 г. / собственник: ФГУП "Росморпорт"; 127055, г. Москва, ул. Сущевская, д. 19, стр. 7; ОГРН 1037702023831 от 15.05.2003 г.</t>
  </si>
  <si>
    <t>УТБ-2998
10.12.2019</t>
  </si>
  <si>
    <t>Муниципальное предприятие "ТрансГеоСтрой"; 629700, 
Ямало-Ненецкий Автономный округ, 
Ямальский район, с. Яр-Сале, ул. Федорова, д. 7; ОГРН 1068901003148; 09.02.2006</t>
  </si>
  <si>
    <t>Универсальный перегрузочный терминал 
АО "Азовский завод стройматериалов"</t>
  </si>
  <si>
    <t>АО "Азовский завод стройматериалов", 119530, 
г. Москва, шоссе Очаковское, дом 28, строение 2, 
офис 201; ОГРН 1026101794311 от 27.11.2002 г.</t>
  </si>
  <si>
    <t>УТБ-3013
20.11.2018</t>
  </si>
  <si>
    <t>"Причальное сооружение на реке Турка на участке "Турка" туристско-рекреационной особой экономической зоны "Байкальская гавань "Прибайкальского района Республики Бурятия"</t>
  </si>
  <si>
    <t>УТБ-3017</t>
  </si>
  <si>
    <t>"Берегоукрепительное сооружение на реке Турка на участке "Турка" туристско-рекреационной особой экономической зоны "Байкальская гавань "Прибайкальского района Республики Бурятия"</t>
  </si>
  <si>
    <t>АО "ОЭЗ "Байкальская гавань", 670000, Республика Бурятия, г. Улан-Удэ, ул. Борсоева, д. 19Б / Республика Бурятия, Прибайкальский район, с. Турка, мкр. Турка, дом № 3, офис 1; ОГРН1170327012690 от 20.11.2017 г.</t>
  </si>
  <si>
    <t>Непубличное акционерное общество "Чукотская торговая компания", 689202, Чукотский АО, 
пгт. Эгвекинот, ул. Ленина, 12; ОГРН 1028700589807 от 30.12.2002 г.</t>
  </si>
  <si>
    <t>Паромная переправа № 1</t>
  </si>
  <si>
    <t>Паромная переправа № 3</t>
  </si>
  <si>
    <t xml:space="preserve"> ФГБУ "Канал имени Москвы" ;125362, г. Москва, 
ул. Водников, д. 1; ОГРН 1157746363983 от 20.04.2015 г.</t>
  </si>
  <si>
    <t>УТБ-3114
23.12.2019</t>
  </si>
  <si>
    <t>АО "Троица", 164500, Архангельская обл., 
г. Северодвинск, Чаячий проезд, д. 18; ОГРН 1022900843294 от 26.12.2002 г. / 
собственник: ООО "Русресурс", 164500, Архангельская обл., г. Северодвинск, Чаячий проезд, дом 18;
ОГРН 1162901063380 от 24.10.2016 г.</t>
  </si>
  <si>
    <t>ООО "Комплекс Парадная", 191186, г. Санкт-Петербург, 
ул. Большая Морская, д. 15, лит. А, часть пом. 1-Н;
ОГРН 1027810220690 от 01.08.2002 г.</t>
  </si>
  <si>
    <t>МНО-0000981</t>
  </si>
  <si>
    <t>МБУ ДО ДЮСШ "Парусный центр "Норд" имени
Ю.С. Анисимова, 163020, г. Архангельск, ул. Советская,
д. 1; ОГРН 1022900534150 от 25.12.2002 г. / 
собственник: Государственное автономное учреждение Архангельской области "Региональный центр спортивной подготовки "Водник", 163072, 
г. Архангельск, просп. Советских Космонавток, д. 179;
ОГРН 1022900526945 от 18.12.2002 г.</t>
  </si>
  <si>
    <t>"Объект обеспечения средств связи"</t>
  </si>
  <si>
    <t>МНО-0000982</t>
  </si>
  <si>
    <t>УТБ-19</t>
  </si>
  <si>
    <t>"Гавань"</t>
  </si>
  <si>
    <t>ФГБУ "Юг Спорт", 354002, г. Сочи, ул. Бзугу, д. 6;
ОГРН 1142367004130 от 09.04.2014 г.</t>
  </si>
  <si>
    <t>УТБ-26</t>
  </si>
  <si>
    <t>"Пассажирский терминал - паромная 
переправа"</t>
  </si>
  <si>
    <t>ООО "Балтийская судоходная компания", 238520,
Калининградская обл., г. Балтийск, Морской бульвар,
д. 2б; ОГРН 1073913001623 от 23.04.2007 г.</t>
  </si>
  <si>
    <t>АД-28/1776  
АД-28/12395
УТБ-2-3/1101</t>
  </si>
  <si>
    <t>Гидротехнические берегоукрепительные сооружения</t>
  </si>
  <si>
    <t>Причальный понтон "ПП-14"</t>
  </si>
  <si>
    <t>УТБ-96</t>
  </si>
  <si>
    <t>МУП "Берегоукрепление", 400001, г. Волгоград, 
ул. Циолковского, д. 3 "А"; ОГРН 1023404242927 от 18.12.2002 г.</t>
  </si>
  <si>
    <t>МКО-0000983</t>
  </si>
  <si>
    <t>Морской комплекс "Причал форта 
Константин"</t>
  </si>
  <si>
    <t>ЗАО "Морская Лига", 197760, территория Форт "Константин", литер А, г. Кронштадт; ОГРН 1027808865831 от 29.10.2002 г.</t>
  </si>
  <si>
    <t>ООО "Круиз", 400082, г. Волгоград, ул. Фадеева, д. 43;
ОГРН 1023404368767 от 31.12.2002 г.</t>
  </si>
  <si>
    <t>"Причал с открылком"</t>
  </si>
  <si>
    <t>МНО-0000984</t>
  </si>
  <si>
    <t>"Терминал причалов Обуховский"</t>
  </si>
  <si>
    <t>АД-28/7604  
УТБ-2-2/1649</t>
  </si>
  <si>
    <t>Нефтепричал АО "Чукотснаб", участок "Певек"</t>
  </si>
  <si>
    <t>АО "Чукотснаб", 689000, г. Анадырь, ул. Южная,
д. 4; ОГРН 1198709000654 от 17.10.2019 г.</t>
  </si>
  <si>
    <t>"Нефтепричал Анадырь, Мыс Обсервации"</t>
  </si>
  <si>
    <t>"Причал № 5"</t>
  </si>
  <si>
    <t>ООО «Судостроительно-судоремонтный завод «Обуховский», 346742, Ростовская обл., Азовский район, х. Обуховка, ул. Заводская, д. 1; 
ОГРН 1136188002170 от 23.08.2013 г.</t>
  </si>
  <si>
    <t>ПАО "ННК-Хабаровскнефтепродукт": 680030, г. Хабаровск, 
ул. Мухина, д. 22; ОГРН 1022700910704 от 23.06.2002 г.</t>
  </si>
  <si>
    <t>ООО "Порт Логистик", 188800, Ленинградская обл.,
г. Выборг, ул. Южный Вал, д. 1; ОГРН 1127847447903
от 23.08.2012 г.</t>
  </si>
  <si>
    <t>10.02.2020
УТБ-239</t>
  </si>
  <si>
    <t>Федеральный исследовательский центр "Институт биологии южных морей имени А.О. Ковалевского РАН"
(ФИЦ ИНБЮМ), 299011, г. Севастополь, проспект Нахимова, д. 2; ОГРН 1159204018478 от 28.04.2015 г.</t>
  </si>
  <si>
    <t xml:space="preserve">ГКУ "Организатор перевозок Тверской области", 170100,
Тверская область, г. Тверь, площадь Михаила Тверского,
д. 2, пом. 4; ОГРН 1196952013136 от 05.09.2019 г. / 
собственник: Министерство имущественных и земельных отношней Тверской области, Тверская область, г. Тверь, площадь Михаила Тверского, д. 2
</t>
  </si>
  <si>
    <t>"Слип"</t>
  </si>
  <si>
    <t>"Причальная стенка"</t>
  </si>
  <si>
    <t>"Причалы"</t>
  </si>
  <si>
    <t>"Слип и причальная стенка"</t>
  </si>
  <si>
    <t>ФБУ "Администрация "Беломорканал"; 186350, Республика Карелия, г.Медвежьегорск, ул. Дзержинского, д. 26; 
ОГРН 1021001009886 от 26.09.2002 г.</t>
  </si>
  <si>
    <t xml:space="preserve"> Судоходный шлюз Нижне-Свирского гидроузла</t>
  </si>
  <si>
    <t xml:space="preserve"> Судоходный шлюз Волховского гидроузла</t>
  </si>
  <si>
    <t xml:space="preserve">АД-27/6156 
УТБ-2-2/649 </t>
  </si>
  <si>
    <t>АД-27/6157  
АД-28/12387</t>
  </si>
  <si>
    <t>АД-29/6140 
УТБ-2-2/638</t>
  </si>
  <si>
    <t>ООО "РН-Морской терминал Находка", 692929,
Приморский край, г. Находка, ул. Макарова, 19
ОГРН 1052501675313 от 10.11.2005 г.</t>
  </si>
  <si>
    <t>АД-28/7394  
СГ-28/13517
УТБ-2-2/1947</t>
  </si>
  <si>
    <t>СГ-28/8422   
СГ-28/673</t>
  </si>
  <si>
    <t>АД-28/9332   
СГ-28/347</t>
  </si>
  <si>
    <t>Перегрузочный комплекс ООО "Лесной терминал"</t>
  </si>
  <si>
    <t>ФГБНУ "Всероссийский научно-исследовательский институт рыбного хозяйства  и океанографии", 107140, г. Москва, ул. Верхняя Красносельская, д. 17;
ОГРН 1157746053431 от 26.01.2015 г.</t>
  </si>
  <si>
    <t>Производственная база ООО "Нерпа"</t>
  </si>
  <si>
    <t xml:space="preserve">АД-28/7169  
УТБ-2-3/1339 </t>
  </si>
  <si>
    <t>ООО "АртВэй Логистик", 350065, Краснодарский край,
г. Краснодар, ул. Снесарева, д. 2, оф. 18 /
350051, г. Краснодар, ул. Дальняя, д. 39/5, 
оф. 287/1; ОГРН 1172375036811 от 11.05.2017 г. / 
собственник: ФГУП "Росморпорт"; 127055, 
г. Москва, ул. Сущевская, д.19, стр.7; ОГРН 1037702023831 от 15.05.2003 г.</t>
  </si>
  <si>
    <t>"Комплекс причалов №№ 0-21 Северного 
района рыбного порта"</t>
  </si>
  <si>
    <t>МНО-0000986</t>
  </si>
  <si>
    <t>ООО "Комплексные решения", 690922, 
Приморский край, г. Владивосток, о. Русский, 
п. Поспелово, д. 10, сооружение 2;
ОГРН 1157746521624 от 10.06.2015 г.</t>
  </si>
  <si>
    <t>Причал "Речной вокзал Санкт-Петербург"</t>
  </si>
  <si>
    <t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 1107847185038 от 10.06.2010 г. </t>
  </si>
  <si>
    <t xml:space="preserve">
"Причальное сооружение № 2,
Морской порт Владивосток"
</t>
  </si>
  <si>
    <t xml:space="preserve">
ООО «Терминал Морской Рыбный Порт», 
198152, г. Санкт-Петербург, ул. Краснопутиловская, 
д. 69, литер А, пом. 34Н, оф. 708А / 
198096, г. Санкт- Петербург, Элеваторная 
(Угольная гавань) пл-ка, д. № 10, литера Р, 
Помещение 175; ОГРН 1177847324313  от 
04.10.2017 г.
</t>
  </si>
  <si>
    <t>МНО-0000987</t>
  </si>
  <si>
    <t>Судоремотный комплекс</t>
  </si>
  <si>
    <t>УТБ-493</t>
  </si>
  <si>
    <t>ООО "Резец-Вест", 183038, г. Мурманск, 
ул. Траловая, дом 4, корп. 1; ОГРН 1025100844009 от 08.10.2002 г.</t>
  </si>
  <si>
    <t>"Грузовой терминал"</t>
  </si>
  <si>
    <t>АД-28/7168</t>
  </si>
  <si>
    <t>ООО "ДВ Порт", ул. Босфора, д. 3,
г. Владивосток, Приморский край, 690063, 
ОГРН - 1102537002204 от 07.05.2010 г. /
Собственник: ОАО ХК "Дальморепродукт", ул. Пологая, д. 53, г Владивосток, 690600, 
ОГРН 1022502274190 от 25.11.2002 г.</t>
  </si>
  <si>
    <t>УТБ-2-2/579
05.03.2014
УТБ-525
18.03.2020</t>
  </si>
  <si>
    <t xml:space="preserve"> ООО "Лесопильный деревообрабатывающий комбинат № 23", 163023,  г. Архангельск, ул. Проезжая, д.1,корп.1, ОГРН 1022900544732 от 31.12.2002</t>
  </si>
  <si>
    <t>Универсальный перегрузочный комплекс 
АО "Находкинский судоремонтный завод"</t>
  </si>
  <si>
    <t>АО "Находкинский судоремонтный завод",  692900, 
г. Находка, Приморский край, Находкинский проспект, 
д. 59, ОГРН 1022500704456 от 27.11.2002 г.</t>
  </si>
  <si>
    <t>Пассажирский терминал морского порта 
Выборг</t>
  </si>
  <si>
    <t>Морской порт Холмск ПАО «Холмский морской торговый порт»</t>
  </si>
  <si>
    <t>"Морской вокзал"</t>
  </si>
  <si>
    <t>Нефтепункт "Татьянка", 
кад. № 34:26:070102:0041</t>
  </si>
  <si>
    <t>МКО-0000988</t>
  </si>
  <si>
    <t>Комплекс судоходных гидротехнических сооружений 
"Сходненская ГЭС № 193"</t>
  </si>
  <si>
    <t>АО "Чебоксарский речной порт", 428008, Чувашская Республика, г. Чебоксары, площадь Речников, дом 5;  ОГРН 1022101282455 от 21.11.2002 г.</t>
  </si>
  <si>
    <r>
      <rPr>
        <b/>
        <sz val="10"/>
        <rFont val="Times New Roman"/>
        <family val="1"/>
        <charset val="204"/>
      </rPr>
      <t>"</t>
    </r>
    <r>
      <rPr>
        <sz val="10"/>
        <rFont val="Times New Roman"/>
        <family val="1"/>
        <charset val="204"/>
      </rPr>
      <t>Промышленный порт"</t>
    </r>
  </si>
  <si>
    <t>ООО "ПромТрансПорт", 162622, Вологодская обл.,
г. Череповец, Северное шоссе, д. 75; ОГРН 1043500263861 от 07.06.2004 г. / собственник: АО "Апатит", 162622, Вологодская обл., г. Череповец, Северное шоссе, д. 75: ОГРН 10251005610121 от 31.07.2002 г.</t>
  </si>
  <si>
    <t xml:space="preserve"> Универсальный перегрузочный терминал  
ООО «Терминал Святого Петра» </t>
  </si>
  <si>
    <t xml:space="preserve">
ООО «Терминал Святого Петра»
198184, г. Санкт-Петербург, Канонерский остров, д. 41, ОГРН 1099847084063 от 13.11.2007 г.
</t>
  </si>
  <si>
    <t>ООО "Севрыбфлот", 693007,Сахалинская обл., г. Южго-Сахалиск, ул. им. Космонавта Поповича, д. 100, пом. 9, ОГРН 1144910002555 от 28.08.2014 г.</t>
  </si>
  <si>
    <t>ООО "Черноморский осётр"; 353440, Краснодарский край, город-курорт Анапа, ул. Набережная, д. 3;
ОГРН 1122301001338 от 18.05.2012 г.</t>
  </si>
  <si>
    <t>МКО-0000990</t>
  </si>
  <si>
    <t>"Пирс дальних линий"</t>
  </si>
  <si>
    <t>УТБ-734</t>
  </si>
  <si>
    <t>ООО "СевГазСервис", 183038, г. Мурманск,
 ул. Шмидта, д. 43, офис 33Б; ОГРН 1155190008654 от 07.07.2015 г. / собственник: ФГУП "Росморпорт", 127055, г. Москва, ул. Сущевская, д.19, стр.7, 
ОГРН 1037702023831 от 15.05.2003 г.</t>
  </si>
  <si>
    <t>"Причальная линия причала № 42"</t>
  </si>
  <si>
    <t>СГ-28/8421   
CГ-28/12245
УТБ-3-7/1704
УТБ-2533</t>
  </si>
  <si>
    <t xml:space="preserve">ЗАО "Юг Руси", 344037, Ростовская область, г. Ростов-на-Дону, площадь Толстого, дом 8,
ОГРН 1026104140831 от  30.08.2002 г. </t>
  </si>
  <si>
    <t>ПАО "Холмский морской торговый порт", 694620,
Сахалинская обл., г. Холмск, ул. Советская, д. 41,
ОГРН 1026501018202 от 17.09.2002 г.</t>
  </si>
  <si>
    <t>"Причал № 4 порта Находка"</t>
  </si>
  <si>
    <t>ОАО "Дальморгидрострой", 692900, Приморский край,
г. Находка, ул. Портовая, д. 17, ОГРН 1022500698109 от 12.09.2002 г. / собственник: ООО "Гидрострой", 692900, Приморский край, г. Находка, ул. Шефнера, 
д. 6А, ОГРН 1042501607653 от 07.07.2004 г.</t>
  </si>
  <si>
    <t>ООО «Южный Зерновой Терминал», 344002, г. Ростов-на-Дону, ул. Шоссейная, 47Ж, оф. 21,                                ОГРН 1196196024738 от 17.06.2019 г./ собственник: ООО «РПЭ Ковш», 344002, г. Ростов-на-Дону, 
ул. Шоссейная, 47Ж, ОГРН 1156196045862 от 
30.12.2016 г.</t>
  </si>
  <si>
    <t>М К О - 0000090</t>
  </si>
  <si>
    <t xml:space="preserve">Акционерное общество "Онежский лесопильно-деревообрабатывающий комбинат", 164840, Архангельская обл., г. Онега, ул. Гутина, д. 2, ОГРН
1022901174394 от 29.09.2002 г.
</t>
  </si>
  <si>
    <t xml:space="preserve"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</t>
  </si>
  <si>
    <t xml:space="preserve"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 / собственник: Комитет имущественных отношений Санкт-Петербурга, 191060, г. Санкт-Петербург, Смольный проезд, д. 1, литера Б; ОГРН 1027809244561 от 17.12.2002 г.
</t>
  </si>
  <si>
    <t xml:space="preserve"> Причальный комплекс 
АО «НЗНП» филиал «Ростовский»</t>
  </si>
  <si>
    <t>Акционерное общество  «Новошахтинский завод нефтепродуктов», 882 км. + 700 м автомагистрали М-19 «Новошахтинск-Майский», Киселевское сельское поселение, Красносулинский район, Ростовская область, 346392, ОГРН 1046151001071 от 21.07.2004 г.</t>
  </si>
  <si>
    <t>Плавпричал "ПП-205"</t>
  </si>
  <si>
    <t>ООО "Барнаульский речной порт", 656056, Алтайский край, 
г. Барнаул, ул. Пушкина, дом 1, ОГРН 1032202268581 от 15.07.2003 г.</t>
  </si>
  <si>
    <t>АО «Компания МТА», 628403, Тюменская обл., ХМАО-Югра, 
г. Сургут, ул. 30 лет Победы 21/1, ОГРН 1028600589401 от 26.10.2002 г. / собственник: ЗАО «МТА-Сервис», 628403, Тюменская область, ХМАО-Югра, г. Сургут, ул. 30 лет Победы 21/1 ОГРН 1048603853088 от 23.03.2006 г.</t>
  </si>
  <si>
    <t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t>
  </si>
  <si>
    <t>ООО "Охотский торговый порт", 682480, Хабаровский край, Охотский район, рабочий поселок Охотск, ул. 40 лет победы, 33 лит. Д, кабинет 10; ОГРН 1172724001658 от 25.01.2017 г.</t>
  </si>
  <si>
    <t>ООО "Траст Терминал", 346780, Ростовская обл., г. Азов, ул. Энгельса, 14, оф. 403 / 346780, Ростовская обл., 
г. Азов, Портовый проезд, 4; ОГРН 1166196113753 
от 06.12.2016 г.</t>
  </si>
  <si>
    <t>ООО "Газпром Недра", 117418, г. Москва, 
ул. Новочеремушкиная, д. 65, ОГРН 1077763601948 от 10.12.2007 г.</t>
  </si>
  <si>
    <t>АО "Океанрыбфлот", 683003, г. Петропавловск-Камчатский, ул. Ленинградская, д. 27, ОГРН 1024101019986  от 25.09.2002 г.</t>
  </si>
  <si>
    <t>АО "Океанрыбфлот", 683003, г. Петропавловск-Камчатский, ул. Ленинградская, д. 27, ОГРН 1024101019986  от 25.09.2002 г. / собственник: 
ООО "ПСРМЗ-Причал", ул. Озерновская коса, д. 11, 
г. Претропавловск-Камчатский, 683000, 
ОГРН - 1024101022550 от 22.10.2002 г.</t>
  </si>
  <si>
    <t>М К О - 0000313</t>
  </si>
  <si>
    <t>"Диомидовский перегрузочный терминал"</t>
  </si>
  <si>
    <t>АД-28/7400</t>
  </si>
  <si>
    <t>04.12.2017
УТБ-3475
05.06.2020
УТБ-1009</t>
  </si>
  <si>
    <t>ООО «ЕЙСК-ПОРТ-ВИСТА", 353685, Краснодарский край, г. Ейск, ул. Шмидта, д. 4 с;
1022301116320 от 06.08.2002 г.</t>
  </si>
  <si>
    <t>ООО "Газпром флот", 196105, г. Санкт-Петербург, Московский проспект, д. 139, корп. 1, стр. 1, пом. 1-Н (Ч.П.530), ОГРН 1027700198635 от 09.09.2002 г.</t>
  </si>
  <si>
    <t>УТБ-1107
22.06.2020</t>
  </si>
  <si>
    <t>"Морской терминал Светлая ОАО "Тернейлес"</t>
  </si>
  <si>
    <t>ОАО "Тернейлес", 692152, Приморский край, район Тернейский, посёлок городского типа Пластун, ОГРН 1022500614564 от 24.07.2002 г.</t>
  </si>
  <si>
    <t>ЗТФ ПАО "ГМК "Норильский никель"; 647000 Красноярский край, г. Дудинка, ул. Советская, д. 43; 1028400000298; 04.07.1997 г.</t>
  </si>
  <si>
    <t>СГ-28/8943   
СГ-28/10485</t>
  </si>
  <si>
    <t xml:space="preserve">АД-28/6158  </t>
  </si>
  <si>
    <t>УТБ-2-2/172
20.03.2013
УТБ-1243
07.07.2020</t>
  </si>
  <si>
    <t>ООО "Камчатская Нефтебаза", 683980, Камчатский край, г. Петропавловск-Камчатский, ул. Озерновская коса, д. 17, корпус склад нефтепродуктов / 683001, Камчатский край, г. Петропавловск-Камчатский, а/я 84, ОГРН 1144101005399 от 28.11.2014 г. / собственник: 
АО "Океанрыбфлот", 683003, Камчатский край, г. Петропавловск-Камчатский, ул. Ленинградская, д. 27, ОГРН 1024101019986 от 25.09.2002 г.</t>
  </si>
  <si>
    <t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 / собственник: Комитет имущественных отношений Санкт-Петербурга, 191060, г. Санкт-Петербург, Смольный проезд, д. 1, литера Б; ОГРН 1027809244561 от 17.12.2002 г.</t>
  </si>
  <si>
    <t xml:space="preserve">Производственный перегрузочный комплекс-3 </t>
  </si>
  <si>
    <t>Транспортно-перегрузочный комплекс 
АО «Дальзавод-Терминал»</t>
  </si>
  <si>
    <t>АО «Дальзавод-Терминал», 690001, Приморский край, 
г. Владивосток, дом 2, офис 201, ОГРН 1022501288831 от 03.11.2002 г.</t>
  </si>
  <si>
    <t>ООО "Порт Вера", 692828, Приморский край, Шкотовский район, п. Подъяпольское, ул. 40 ЛЕТ ОКТЯБРЯ, д. 15А, ОГРН 1122503001180 от 29.12.2012 г.</t>
  </si>
  <si>
    <t>Филиал ГУП Республики Крым "Крымские морские порты", "Керченский торговый порт", 298312, Республика Крым, г. Керчь, ул. Кирова, 
д. 28, ОГРН 1149102012620 от 18.06.2014 г.</t>
  </si>
  <si>
    <t>Баржа-площадка 
"ПП-3007"</t>
  </si>
  <si>
    <t>Стоечное, причальный комплекс, понтон 
с вертолетной площадкой "ГПН-5" 
и  "ГПН-5М"</t>
  </si>
  <si>
    <t>ООО "Речные круизы", 630009, г. Новосибирск, 
ул. Добролюбова, д. 2, этаж 1, ОГРН 1055405199090 от 31.10.2005 г.</t>
  </si>
  <si>
    <t>УТБ-1298
14.07.2020</t>
  </si>
  <si>
    <t>ООО "Компания Ремсталь",  682800, Хабаровский край, 
г. Советская Гавань, проспект Гавань, д. 3, офис 104, ОГРН 1072723004090 от 15.05.2007 г.</t>
  </si>
  <si>
    <t>МНО-0000991</t>
  </si>
  <si>
    <t>ООО "Морские технологии", 690035, г. Владивосток,
ул. Калинина, д. 6в, каб. 1, ОГРН 1162536064679 от 
27.04.2016 г.</t>
  </si>
  <si>
    <t>УТБ-1393</t>
  </si>
  <si>
    <t>"Хозяйственный причал"</t>
  </si>
  <si>
    <t>ООО "К-Маркет Козьмино", 692941, Приморский край, 
г. Находка, мкр. Врангель, ул. Набережная, д. 30, корп. 1,
каб. 2, ОГРН 1132508003715 от 05.09.2013 г.</t>
  </si>
  <si>
    <t>«Универсальный перегрузочный терминал 
ЗАО «Азовская судоремонтная компания»</t>
  </si>
  <si>
    <t>АД-28/1833  
СГ-28/1606</t>
  </si>
  <si>
    <t>ЗАО "Азовская судоремонтная компания", 353680, Краснодарский край, г. Ейск, ул. Пляжная, д. 2,
ОГРН 1032303064441 от 15.05.2003 г.</t>
  </si>
  <si>
    <t>Федеральное государственное бюджетное учреждение научного обслуживания Управление научно-исследовательского флота Дальневосточного отделения Российской академии наук, 690091, г. Владивосток, 
ул. Суханова, д. 7, ОГРН  1022501288765 от 12.11.2002 г.</t>
  </si>
  <si>
    <t>Перегрузочный комплекс               
АО "Терминал Астафьева"</t>
  </si>
  <si>
    <t>АО "Терминал Астафьева", 690012, Приморский край, 
г. Владивосток, ул. Херсонская, д. 5, каб. 25 / 
692921, Приморский край, г. Находка, ул. Астафьева,
д. 1, ОГРН 1022500704820 от 27.11.2002 г.</t>
  </si>
  <si>
    <t>"Пассажирский причал г. Кострома"</t>
  </si>
  <si>
    <t>ООО "КОНТ", 191079, Санкт-Петербург, Октябрьская наб., д. 29, лит. А; 1037825008770 от 18.12.2009 г.</t>
  </si>
  <si>
    <t>Перегрузочный терминал 
ООО "ВнешТоргПорт"</t>
  </si>
  <si>
    <t>ООО "ВнешТоргПорт", 344002, г. Ростов-на-Дону, 
ул. 1-я Луговая, д. 42 г, комната 1, ОГРН 1196196010581 от 11.03.2019 г.</t>
  </si>
  <si>
    <t>МНО-0000992</t>
  </si>
  <si>
    <t>"Причал №117"</t>
  </si>
  <si>
    <t>База снабжения флота АО "Бункерная компания"</t>
  </si>
  <si>
    <t>АО "Бункерная компания", 163035, г.Архангельск, ул.Дежневцев, д. 34/1, стр. 3; 
ОГРН 1022900512271 от 20.09.2002 г.</t>
  </si>
  <si>
    <t>"Пристань № 356 Серебряный Бор"</t>
  </si>
  <si>
    <t>МКО-0000906</t>
  </si>
  <si>
    <t>МНО-0000993</t>
  </si>
  <si>
    <t>ООО "АРКТИКВТОРМЕТ", 164521, Архангельская обл.,
г. Северодвинск, пр. Грузовой, д. 25, помещение 7, 
этаж 2, ОГРН 1192901003910 от 02.04.2019 г. / собственник: ООО "КТА", 164521, Архангельская обл.,
г. Северодвинск, проезд Грузовой, д. 25, ОГРН 1022900839455 от 19.11.2002 г.</t>
  </si>
  <si>
    <t>"Гидротехническое сооружение Восточный причал Южного ковша"</t>
  </si>
  <si>
    <t>ФГБУ "Морспасслужба" Сахалинский филиал, 694020,
Сахалинская обл., г. Корсаков, ул. Портовая, д. 16,
ОГРН 1027739737321 от 17.12.1998 г.</t>
  </si>
  <si>
    <t>ООО "Антельфтерминал", 298307, Республика Крым, 
г. Керчь, ул. Красная, 45, ОГРН 1149102083019 от 14.11.2014 г.</t>
  </si>
  <si>
    <t>"Комплекс причалов южного речного вокзала"</t>
  </si>
  <si>
    <t xml:space="preserve"> СГ-27/10342
02.10.2012 /
УТБ-1615
19.08.2020</t>
  </si>
  <si>
    <t>ГУП "Мосгортранс", 115035, г. Москва, Раушская наб.,
д. 22/21, стр. 1, ОГРН 1037739376223 от 03.02.2003 г. /
собственник: Департамент городского имущества города Москвы,
123112, г. Москва, 1-й Красногвардейский проезд, д. 21, стр. 1,
ОГРН 1037739510423 от 08.02.2003 г.</t>
  </si>
  <si>
    <t>МКО-0000994</t>
  </si>
  <si>
    <t>Западный грузовой терминал АО "Астон"</t>
  </si>
  <si>
    <t>ООО "НК-флот", 163020, г. Архангельск, 
пр-кт Никольский, д. 40, пом. 18-Н, ОГРН 1122901026984 от 29.11.2012 г.</t>
  </si>
  <si>
    <t>АО "Астон", 344002, г. Ростов-на-Дону, 
ул. 1-я Луговая, д. 3Б, ОГРН 1096194001683 от 17.07.2018 г.</t>
  </si>
  <si>
    <t>УТБ-1852</t>
  </si>
  <si>
    <t>ФГБУК "Государственный историко-архитектурный и этнографический музей-заповедник "Кижи", 185035, Республика Карелия, г. Петрозаводск, пл. Кирова, 10а, ОГРН 1021000528031
от 02.08.2011 г.</t>
  </si>
  <si>
    <t>УТБ-1830
09.09.2020</t>
  </si>
  <si>
    <t>ООО "Славянка Транс Сервис", 690074, Приморский край, г. Владивосток, ул. Посадская, д. 20, офис 407; ОГРН 1062531003820 от 24.11.2006 г. / собственник: 
ФГУП "Росморпорт", 127055, г. Москва, ул. Сущевская,
д. 19, стр. 7, ОГРН 1037702023831 от 15.05.2003 г.</t>
  </si>
  <si>
    <t>М К О - 0000434</t>
  </si>
  <si>
    <t>МНО-0000995</t>
  </si>
  <si>
    <t>Морской терминал перевалки нефтепродуктов 
АО "Троица"</t>
  </si>
  <si>
    <t>УТБ-2142</t>
  </si>
  <si>
    <t>ПАО "Новороссийский морской торговый порт", 353901, Краснодарский край, г. Новороссийск, ул. Портовая , д. 14 /   353900, Россия, Краснодарский край, г.Новороссийск, ул. Мира, 2, ОГРН  1022302380638 от 26.08.2002</t>
  </si>
  <si>
    <t>УТБ-3035
12.12.2019 / 
УТБ-2247
09.10.2020</t>
  </si>
  <si>
    <t>ООО "РН-Морской терминал Архангельск", 163530,
Архангельская обл., Приморский район, п. Талаги, д. 30,
ОГРН 1052930017062 от 09.11.2005 г. / ОАО "НК Роснефть", г. Москва, Софийская набережная, д. 26/1,
ОГРН 1027700043502 от 19.07.2002 г.</t>
  </si>
  <si>
    <t>МНО-0000996</t>
  </si>
  <si>
    <t>Причал № 1 морского порта Петропавловск-Камчатский ЗАО "Энергия"</t>
  </si>
  <si>
    <t>МНО-0000997</t>
  </si>
  <si>
    <t>Грузовой пирс в бухте Крабовый</t>
  </si>
  <si>
    <t>УТБ-2415</t>
  </si>
  <si>
    <t>ЗАО "Энергия", 684415, Камчатский край, Усть-Камчатский район, п. Усть-Камчатск, ул. 60 лет Октября, 11-83 / 683031, Камчатский край, г. Петропавловск-Камчатский, ул. Топоркова, д. 7, оф. 4,
ОГРН 1024101222188 от 20.03.2003 г.</t>
  </si>
  <si>
    <t>УТБ-2410</t>
  </si>
  <si>
    <t>Филиал "Крабозаводск" ЗАО "Курильский рыбак",
694521, Сахалинская обл., Южно-Курильский район,
с. Крабозаводское, ул. Торговая, д. 1, ОГРН 
1026501100680 от 23.12.2020 г.</t>
  </si>
  <si>
    <t>УТБ-2485
28.10.2020</t>
  </si>
  <si>
    <t>Морской терминал АО "Дальневосточный судомеханический завод"</t>
  </si>
  <si>
    <t>АО "Дальневосточный судомеханический завод", 692911, Приморский край , г. Находка, ул. Портовая 88,
 ОГРН 1022500697394 от 30.08.2002 г.</t>
  </si>
  <si>
    <t>Универсальный перегрузочный комплекс
Владивостокского филиала "Владпром"
АО "Челябинский электрометаллургический комбинат"</t>
  </si>
  <si>
    <t>Владивостокский филиал "Владпром" АО "Челябинский
электрометаллургический комбинат", 690063, Приморский край, г. Владивосток, ул. Приморская, д. 8,
ОГРН 1027402319361 от 04.09.2002 г.</t>
  </si>
  <si>
    <t>ООО "Порт Угольный", 689100, Чукотский автономный округ, Анадырский район, пгт. Беринговский, ул. Мандрикова, д. 3,
ОГРН 1138709000627 от 25.09.2013 г.</t>
  </si>
  <si>
    <t>МКУ "Управление по инфраструтурному развитию и ЖКХ", 164840, Архангельская обл., г. Онега, 
ул. Шаревского, 6, ОГРН 1122920001160 от 01.11.2012 г. / собственник: ФГУП "Росморпорт"; 127055, 
г. Москва, ул. Сущевская, д.19, стр.7; ОГРН 1037702023831 от 15.05.2003 г.</t>
  </si>
  <si>
    <t>ООО "Природоохранный комплекс "ЭКО+", 
416357, Астраханская обл., Икрянинский район,
рабочий поселок Ильинка, территория Промышленный участок 3, строение 5, ОГРН 1183025006922 от 15.10.2018 г.</t>
  </si>
  <si>
    <t xml:space="preserve">
ЗАО «Курильский рыбак», 694535, Сахалинская область, Курильский район, с. Рейдово, ОГРН 1026501100680 от 23.12.2002 г.
</t>
  </si>
  <si>
    <t xml:space="preserve">Грузовой пирс мостового типа 
ЗАО «Курильский рыбак» </t>
  </si>
  <si>
    <t>Портовое средство "Лесной терминал ОАО "Лесной терминал "Фактор"</t>
  </si>
  <si>
    <t>ООО "Гранит", 344019, г. Ростов-на-Дону, ул. Мурлычева, дом 30/28, комната 62,63,85, ОГРН1126195010809 от18.10.2012</t>
  </si>
  <si>
    <t>"Обособленное подразделение 
ООО "Гранит" "Багаевский отгрузочный терминал"</t>
  </si>
  <si>
    <t>Примечания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</si>
  <si>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</si>
  <si>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РОК-12)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</si>
  <si>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РОК-13)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</si>
  <si>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РОП-27)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</si>
  <si>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РОП-36)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</si>
  <si>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</si>
  <si>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</si>
  <si>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</si>
  <si>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МТК-3)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</si>
  <si>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</si>
  <si>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</si>
  <si>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</si>
  <si>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</si>
  <si>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</si>
  <si>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</si>
  <si>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</si>
  <si>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</si>
  <si>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</si>
  <si>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</si>
  <si>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</si>
  <si>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</si>
  <si>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</si>
  <si>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</si>
  <si>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</si>
  <si>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</si>
  <si>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РСП-14)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</si>
  <si>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</si>
  <si>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</si>
  <si>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</si>
  <si>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</si>
  <si>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</si>
  <si>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</si>
  <si>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</si>
  <si>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</si>
  <si>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</si>
  <si>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</si>
  <si>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</si>
  <si>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МТК-96)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</si>
  <si>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МТК-98)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</si>
  <si>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</si>
  <si>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</si>
  <si>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РДП-91)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</si>
  <si>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РДП-92)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</si>
  <si>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</si>
  <si>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</si>
  <si>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РДП-95)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</si>
  <si>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МТН-85)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</si>
  <si>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МТН-86)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</si>
  <si>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МТК-90)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</si>
  <si>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РПП-54)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</si>
  <si>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</si>
  <si>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</si>
  <si>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</si>
  <si>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</si>
  <si>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РПГ-51)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</si>
  <si>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</si>
  <si>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</si>
  <si>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РСК-58)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</si>
  <si>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</si>
  <si>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РСК-57)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</si>
  <si>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</si>
  <si>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</si>
  <si>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</si>
  <si>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</si>
  <si>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</si>
  <si>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</si>
  <si>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</si>
  <si>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</si>
  <si>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</si>
  <si>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</si>
  <si>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РСК-70)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</si>
  <si>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</si>
  <si>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</si>
  <si>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</si>
  <si>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</si>
  <si>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МТН-102)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</si>
  <si>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МТН-103)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</si>
  <si>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</si>
  <si>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</si>
  <si>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</si>
  <si>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</si>
  <si>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</si>
  <si>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РСН-109)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</si>
  <si>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</si>
  <si>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МТК-111)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</si>
  <si>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</si>
  <si>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</si>
  <si>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</si>
  <si>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</si>
  <si>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</si>
  <si>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</si>
  <si>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</si>
  <si>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</si>
  <si>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</si>
  <si>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</si>
  <si>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</si>
  <si>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</si>
  <si>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</si>
  <si>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</si>
  <si>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</si>
  <si>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</si>
  <si>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МБН-149)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</si>
  <si>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МБН-150)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</si>
  <si>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</si>
  <si>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</si>
  <si>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</si>
  <si>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</si>
  <si>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РПП-126)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</si>
  <si>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</si>
  <si>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МТК-128)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</si>
  <si>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РПП-129)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</si>
  <si>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</si>
  <si>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</si>
  <si>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МТК-133)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</si>
  <si>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</si>
  <si>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</si>
  <si>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МТН-155)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</si>
  <si>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РПП-156)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</si>
  <si>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</si>
  <si>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</si>
  <si>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РДП-159)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</si>
  <si>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</si>
  <si>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</si>
  <si>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</si>
  <si>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</si>
  <si>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МТН-165)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</si>
  <si>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МТН-166)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</si>
  <si>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</si>
  <si>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</si>
  <si>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</si>
  <si>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</si>
  <si>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</si>
  <si>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</si>
  <si>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</si>
  <si>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МТК-175)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</si>
  <si>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РПП-176)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</si>
  <si>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</si>
  <si>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</si>
  <si>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РДП-172)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</si>
  <si>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РДП-173)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</si>
  <si>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</si>
  <si>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</si>
  <si>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МТК-185)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</si>
  <si>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РПП-274)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</si>
  <si>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</si>
  <si>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</si>
  <si>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</si>
  <si>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</si>
  <si>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</si>
  <si>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</si>
  <si>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</si>
  <si>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</si>
  <si>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</si>
  <si>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</si>
  <si>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</si>
  <si>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</si>
  <si>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</si>
  <si>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РПП-268)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</si>
  <si>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МТН-272)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</si>
  <si>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МТН-233)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</si>
  <si>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МТН-273)  </t>
  </si>
  <si>
    <t>УТБ-966</t>
  </si>
  <si>
    <t>УТБ-1059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</si>
  <si>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</si>
  <si>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</si>
  <si>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</si>
  <si>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</si>
  <si>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</si>
  <si>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</si>
  <si>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</si>
  <si>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</si>
  <si>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РСК-249)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</si>
  <si>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</si>
  <si>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</si>
  <si>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</si>
  <si>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</si>
  <si>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</si>
  <si>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</si>
  <si>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</si>
  <si>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</si>
  <si>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</si>
  <si>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</si>
  <si>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</si>
  <si>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МТН-200)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</si>
  <si>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РПП-231)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</si>
  <si>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МТН-284)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</si>
  <si>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</si>
  <si>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МТК-286)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</si>
  <si>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</si>
  <si>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</si>
  <si>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</si>
  <si>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</si>
  <si>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</si>
  <si>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</si>
  <si>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</si>
  <si>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</si>
  <si>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</si>
  <si>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МТН-199)  </t>
  </si>
  <si>
    <t>УТБ-1293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</si>
  <si>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МТН-330)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</si>
  <si>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РПК-318)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</si>
  <si>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</si>
  <si>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</si>
  <si>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МТК-317)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</si>
  <si>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РСК-326)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</si>
  <si>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</si>
  <si>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РСК-328)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</si>
  <si>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</si>
  <si>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МТН-323)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</si>
  <si>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</si>
  <si>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</si>
  <si>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МТК-319)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</si>
  <si>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МТН-325)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</si>
  <si>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</si>
  <si>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</si>
  <si>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</si>
  <si>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МТН-311)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</si>
  <si>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</si>
  <si>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</si>
  <si>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</si>
  <si>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</si>
  <si>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</si>
  <si>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</si>
  <si>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</si>
  <si>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</si>
  <si>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</si>
  <si>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МТК-291)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</si>
  <si>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</si>
  <si>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</si>
  <si>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МТН-295)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</si>
  <si>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</si>
  <si>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</si>
  <si>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</si>
  <si>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</si>
  <si>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</si>
  <si>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МТК-322)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</si>
  <si>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МТК-313) 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</si>
  <si>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</si>
  <si>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</si>
  <si>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РСК-450)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</si>
  <si>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</si>
  <si>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</si>
  <si>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</si>
  <si>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</si>
  <si>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</si>
  <si>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</si>
  <si>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</si>
  <si>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</si>
  <si>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</si>
  <si>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РСП-377)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</si>
  <si>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РСП-376)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</si>
  <si>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РСП-375)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</si>
  <si>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РСк-370)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</si>
  <si>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</si>
  <si>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</si>
  <si>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</si>
  <si>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РСК-374)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</si>
  <si>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</si>
  <si>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</si>
  <si>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</si>
  <si>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</si>
  <si>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</si>
  <si>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</si>
  <si>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</si>
  <si>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</si>
  <si>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</si>
  <si>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</si>
  <si>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</si>
  <si>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</si>
  <si>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</si>
  <si>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</si>
  <si>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</si>
  <si>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</si>
  <si>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</si>
  <si>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</si>
  <si>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</si>
  <si>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</si>
  <si>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РПП-431)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</si>
  <si>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</si>
  <si>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</si>
  <si>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</si>
  <si>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</si>
  <si>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</si>
  <si>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</si>
  <si>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</si>
  <si>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</si>
  <si>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</si>
  <si>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</si>
  <si>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</si>
  <si>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</si>
  <si>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</si>
  <si>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</si>
  <si>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</si>
  <si>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</si>
  <si>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</si>
  <si>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</si>
  <si>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</si>
  <si>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</si>
  <si>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</si>
  <si>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</si>
  <si>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</si>
  <si>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</si>
  <si>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</si>
  <si>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</si>
  <si>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</si>
  <si>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РПП-412)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</si>
  <si>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</si>
  <si>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</si>
  <si>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</si>
  <si>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</si>
  <si>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РПП-390)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</si>
  <si>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</si>
  <si>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МТК-389)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</si>
  <si>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</si>
  <si>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МТН-386)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</si>
  <si>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МТК-385)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</si>
  <si>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</si>
  <si>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РДП-382)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</si>
  <si>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МТН-381)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</si>
  <si>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МТН-380)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</si>
  <si>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МТК-379)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</si>
  <si>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</si>
  <si>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МТК-454)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</si>
  <si>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</si>
  <si>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</si>
  <si>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МТК-455)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</si>
  <si>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МТК-458)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</si>
  <si>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МТК-456)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</si>
  <si>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МТН-457)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</si>
  <si>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МТК-460)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</si>
  <si>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РОП-461)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</si>
  <si>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РОП-462)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</si>
  <si>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</si>
  <si>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</si>
  <si>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</si>
  <si>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</si>
  <si>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</si>
  <si>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</si>
  <si>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</si>
  <si>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</si>
  <si>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</si>
  <si>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</si>
  <si>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</si>
  <si>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</si>
  <si>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</si>
  <si>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</si>
  <si>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</si>
  <si>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</si>
  <si>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</si>
  <si>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</si>
  <si>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</si>
  <si>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</si>
  <si>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</si>
  <si>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</si>
  <si>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</si>
  <si>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</si>
  <si>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РСК-349)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</si>
  <si>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</si>
  <si>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</si>
  <si>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</si>
  <si>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</si>
  <si>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</si>
  <si>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</si>
  <si>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</si>
  <si>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</si>
  <si>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РСК-362)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</si>
  <si>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РПП-355)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</si>
  <si>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РСК-361)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</si>
  <si>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РСК-363)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</si>
  <si>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РСК-364)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</si>
  <si>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РСК-365)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</si>
  <si>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РСК-366)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</si>
  <si>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</si>
  <si>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</si>
  <si>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</si>
  <si>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МТК-475)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</si>
  <si>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МТК-481)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</si>
  <si>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МТК-480)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</si>
  <si>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</si>
  <si>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</si>
  <si>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РДП-482 - РДП-492)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</si>
  <si>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</si>
  <si>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</si>
  <si>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</si>
  <si>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РОП-78)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</si>
  <si>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</si>
  <si>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</si>
  <si>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</si>
  <si>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</si>
  <si>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</si>
  <si>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</si>
  <si>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</si>
  <si>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</si>
  <si>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</si>
  <si>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</si>
  <si>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</si>
  <si>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РПГ-508)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</si>
  <si>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</si>
  <si>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</si>
  <si>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</si>
  <si>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МТН-512)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</si>
  <si>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</si>
  <si>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</si>
  <si>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МТН-517)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</si>
  <si>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</si>
  <si>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</si>
  <si>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</si>
  <si>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МТК-519)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</si>
  <si>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МТН-520)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</si>
  <si>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МТК-522)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</si>
  <si>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МТК-524)  </t>
  </si>
  <si>
    <t>УТБ-1870</t>
  </si>
  <si>
    <t>УТБ-1853</t>
  </si>
  <si>
    <t>УТБ-1906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</si>
  <si>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</si>
  <si>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МТК-546)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</si>
  <si>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МТН-545)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</si>
  <si>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МТК-540)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</si>
  <si>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</si>
  <si>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</si>
  <si>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</si>
  <si>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</si>
  <si>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</si>
  <si>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</si>
  <si>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МТН-542)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</si>
  <si>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МТК-526)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</si>
  <si>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МТК-525)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</si>
  <si>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МТН-532)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</si>
  <si>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МТН-530)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</si>
  <si>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</si>
  <si>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МТН-535)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</si>
  <si>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МТК-533)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</si>
  <si>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МТН-531)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</si>
  <si>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МТН-528)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</si>
  <si>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</si>
  <si>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</si>
  <si>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</si>
  <si>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</si>
  <si>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МТК-567)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</si>
  <si>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</si>
  <si>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</si>
  <si>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</si>
  <si>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</si>
  <si>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</si>
  <si>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</si>
  <si>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РДП-557)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</si>
  <si>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</si>
  <si>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РОК-580)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</si>
  <si>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</si>
  <si>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</si>
  <si>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</si>
  <si>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</si>
  <si>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МТН-585)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</si>
  <si>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</si>
  <si>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МТК-590)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</si>
  <si>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</si>
  <si>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</si>
  <si>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</si>
  <si>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</si>
  <si>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</si>
  <si>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</si>
  <si>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РПП-577)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</si>
  <si>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</si>
  <si>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</si>
  <si>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РДП-558)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</si>
  <si>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</si>
  <si>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МТК-576)  </t>
  </si>
  <si>
    <t>УТБ-1933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</si>
  <si>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МТК-591)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</si>
  <si>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МТК-592)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</si>
  <si>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</si>
  <si>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</si>
  <si>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МТН-595)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</si>
  <si>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МТК-596)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</si>
  <si>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</si>
  <si>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МТК-598)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</si>
  <si>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МТК-599)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</si>
  <si>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МТН-600)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</si>
  <si>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РДП-605)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</si>
  <si>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РДП-604)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</si>
  <si>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РДП-606)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</si>
  <si>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РДП-607)  </t>
  </si>
  <si>
    <t>УТБ-2298</t>
  </si>
  <si>
    <t>УТБ-1178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</si>
  <si>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МТК-608)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</si>
  <si>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МТН-610)  </t>
  </si>
  <si>
    <t>ОТИ внесен в раздел 1 (часть 2) в соответствии с постановлением Правительства РФ 03.10.2020 № 1595 и приказом Минтранса России 15.09.2020 № 377
(реестровый номер МТН-611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</si>
  <si>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МТК-612)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</si>
  <si>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</si>
  <si>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</si>
  <si>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</si>
  <si>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МТН-617)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</si>
  <si>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МТК-618)  </t>
  </si>
  <si>
    <t>УТБ-2514</t>
  </si>
  <si>
    <t>УТБ-2700</t>
  </si>
  <si>
    <t xml:space="preserve">БК-23 </t>
  </si>
  <si>
    <t xml:space="preserve">МСП-17 </t>
  </si>
  <si>
    <t xml:space="preserve">ЦТП-7 </t>
  </si>
  <si>
    <t xml:space="preserve">МСП-18 </t>
  </si>
  <si>
    <t>МСП-2</t>
  </si>
  <si>
    <t xml:space="preserve">МСП-4 </t>
  </si>
  <si>
    <t xml:space="preserve">БК-13 </t>
  </si>
  <si>
    <t>БК-10</t>
  </si>
  <si>
    <t>БК-11</t>
  </si>
  <si>
    <t>МСП-5</t>
  </si>
  <si>
    <t>БК-1</t>
  </si>
  <si>
    <t xml:space="preserve">БК-1 </t>
  </si>
  <si>
    <t xml:space="preserve">БК-2 </t>
  </si>
  <si>
    <t xml:space="preserve">ТП-1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</si>
  <si>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МТК-631)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</si>
  <si>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</si>
  <si>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РПГ-635)  </t>
  </si>
  <si>
    <t>УТБ-2990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</si>
  <si>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МТК-654)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</si>
  <si>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</si>
  <si>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МТК-652)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</si>
  <si>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МТК-648)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</si>
  <si>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РОП-649)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</si>
  <si>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МТН-647)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</si>
  <si>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</si>
  <si>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</si>
  <si>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МТК-644)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</si>
  <si>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</si>
  <si>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РОК-640)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</si>
  <si>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РПК-655)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</si>
  <si>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МТН-658)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</si>
  <si>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МТК-663)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</si>
  <si>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МТК-664)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</si>
  <si>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МТК-666_)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</si>
  <si>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МТК-626)  </t>
  </si>
  <si>
    <t>УТБ-3181</t>
  </si>
  <si>
    <t>УТБ-3226</t>
  </si>
  <si>
    <t>УТБ-3265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</si>
  <si>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</si>
  <si>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МТН-693)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</si>
  <si>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МТК-175)  (реестровый номер МТК-688)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</si>
  <si>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РДП-668)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</si>
  <si>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</si>
  <si>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</si>
  <si>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РДП-669)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</si>
  <si>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</si>
  <si>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</si>
  <si>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</si>
  <si>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</si>
  <si>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</si>
  <si>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</si>
  <si>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</si>
  <si>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</si>
  <si>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</si>
  <si>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</si>
  <si>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</si>
  <si>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</si>
  <si>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</si>
  <si>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</si>
  <si>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</si>
  <si>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РДП-681)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</si>
  <si>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МТН-696)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</si>
  <si>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МТК-697)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</si>
  <si>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МТК-698)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</si>
  <si>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</si>
  <si>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МТК-706)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</si>
  <si>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</si>
  <si>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РПП-704)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</si>
  <si>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РПП-703)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</si>
  <si>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РПП-702)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</si>
  <si>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РПП-701)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</si>
  <si>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</si>
  <si>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</si>
  <si>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МТК-719)  </t>
  </si>
  <si>
    <t>УТБ-4644</t>
  </si>
  <si>
    <t>УТБ-268</t>
  </si>
  <si>
    <t>УТБ-994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</si>
  <si>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РПК-758)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</si>
  <si>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РПП-751)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</si>
  <si>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РПП-752)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</si>
  <si>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РПП-750)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</si>
  <si>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МТК-748)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</si>
  <si>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МТК-747)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</si>
  <si>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РПП-746)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</si>
  <si>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РПП-513)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</si>
  <si>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РСК-228)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</si>
  <si>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</si>
  <si>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</si>
  <si>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МТК-778)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</si>
  <si>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МТН-779)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</si>
  <si>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МТК-776)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</si>
  <si>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РПГ-767)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</si>
  <si>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РПГ-768)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</si>
  <si>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РПГ-769)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</si>
  <si>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РПГ-770)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</si>
  <si>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РПГ-771)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</si>
  <si>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РПГ-772)  </t>
  </si>
  <si>
    <t>ООО "Инойл Транспорт", пл. В.И. Ленина, д. 4, оф. 1910, г. Архангельск, Архангельская обл., 163000</t>
  </si>
  <si>
    <t>Причал №158</t>
  </si>
  <si>
    <t>ТУ Росимущество в Мурманской области, ул. Пушкинская, д. 12, г. Мурманск, 183006, ОГРН 1105190003049</t>
  </si>
  <si>
    <t>26.12.2012, 15.09.2022 УТБ-3092</t>
  </si>
  <si>
    <t>15.09.2022 УТБ-3099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</si>
  <si>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РПП-171)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</si>
  <si>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</si>
  <si>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МТК-22)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</si>
  <si>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МТК-23)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</si>
  <si>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МТК-33)  </t>
  </si>
  <si>
    <t>ОТИ внесен в раздел 1 (часть 2) в соответствии с постановлением Правительства РФ 03.10.2020 № 1595 и приказом Минтранса России 15.09.2020 № 377
(реестровый номер МТН-40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</si>
  <si>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</si>
  <si>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МТН-43)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</si>
  <si>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</si>
  <si>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РДП-45)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</si>
  <si>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МТК-207)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</si>
  <si>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МТН-622)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</si>
  <si>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</si>
  <si>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</si>
  <si>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</si>
  <si>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МТК-162)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</si>
  <si>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МТК-170)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</si>
  <si>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</si>
  <si>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МТН-320)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</si>
  <si>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МТН-505)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</si>
  <si>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</si>
  <si>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</si>
  <si>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МТК-620)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</si>
  <si>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МТК-630)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</si>
  <si>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МТН-707)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</si>
  <si>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МТН-708)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</si>
  <si>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</si>
  <si>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</si>
  <si>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</si>
  <si>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МТН-47)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</si>
  <si>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</si>
  <si>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</si>
  <si>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</si>
  <si>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МТК-84)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</si>
  <si>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МТК-100)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</si>
  <si>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РПП-123)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</si>
  <si>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МТН-125)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</si>
  <si>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МТК-154)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</si>
  <si>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МТК-180)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</si>
  <si>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МТН-181)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</si>
  <si>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МТН-190)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</si>
  <si>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МТН-192)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</si>
  <si>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МТН-191)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</si>
  <si>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МТК-193)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</si>
  <si>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МТК-194)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</si>
  <si>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</si>
  <si>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</si>
  <si>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</si>
  <si>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МТК-198)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</si>
  <si>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РПП-201)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</si>
  <si>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</si>
  <si>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</si>
  <si>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</si>
  <si>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</si>
  <si>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</si>
  <si>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</si>
  <si>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</si>
  <si>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</si>
  <si>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</si>
  <si>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</si>
  <si>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</si>
  <si>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</si>
  <si>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</si>
  <si>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</si>
  <si>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</si>
  <si>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</si>
  <si>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РСК-227)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</si>
  <si>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РСК-210)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</si>
  <si>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РПП-234)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</si>
  <si>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РПГ-239)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</si>
  <si>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РПГ-240)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</si>
  <si>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МБК-275)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</si>
  <si>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МБК-276)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</si>
  <si>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МБК-277)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</si>
  <si>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МБК-278)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</si>
  <si>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МБК-279)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</si>
  <si>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МБК-281)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</si>
  <si>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МБК-280)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</si>
  <si>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РПП-282)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</si>
  <si>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МТН-477)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</si>
  <si>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МТК-494)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</si>
  <si>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</si>
  <si>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</si>
  <si>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МТК-551)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</si>
  <si>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МТН-553)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</si>
  <si>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МТК-609)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</si>
  <si>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МТН-616)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</si>
  <si>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МТК-625)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</si>
  <si>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РПП-628)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</si>
  <si>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РПП-629)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</si>
  <si>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МТК-632)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</si>
  <si>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РПП-633)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</si>
  <si>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РПГ-636)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</si>
  <si>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МТН-650)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</si>
  <si>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МТН-651)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</si>
  <si>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МТН-656)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</si>
  <si>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РПГ-659)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</si>
  <si>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РПГ-660)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</si>
  <si>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МТН-724)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</si>
  <si>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МТН-725)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</si>
  <si>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МТН-729)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</si>
  <si>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МТН-730)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</si>
  <si>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МТК-733)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</si>
  <si>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МТК-734)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</si>
  <si>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РДП-737)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</si>
  <si>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РДП-736)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</si>
  <si>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РДП-735)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</si>
  <si>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МТК-738)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</si>
  <si>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РДП-741)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</si>
  <si>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РДП-742)  </t>
  </si>
  <si>
    <t>ОТИ внесен в раздел 1 (часть 2) в соответствии с постановлением Правительства РФ 03.10.2020 № 1595 и приказом Минтранса России 15.09.2020 № 358
(реестровый номер РПП-743)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</si>
  <si>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МТК-745)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</si>
  <si>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РСП-760)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</si>
  <si>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МТН-780)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</si>
  <si>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РПП-781)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</si>
  <si>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МТН-782)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</si>
  <si>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МТН-783)  </t>
  </si>
  <si>
    <t>РЕГИОН</t>
  </si>
  <si>
    <t>Номер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</si>
  <si>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377
(реестровый номер МТК-699)  </t>
  </si>
  <si>
    <t xml:space="preserve">ОТИ внесен в раздел 1 (часть 2) в соответствии с постановлением Правительства РФ 03.10.2020 № 1595 и приказом Минтранса России 15.09.2020 № 358
(реестровый номер РПП-784)  </t>
  </si>
  <si>
    <t>ООО «Морской специализированный порт «Витино»
184030, Мурманская область, г. Кандалакша, н.п. Белое море, д. 12, ОГРН 1025100539166 от 19.12. 2002 г.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</si>
  <si>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МТК-803)  </t>
  </si>
  <si>
    <t>УТБ-4003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</si>
  <si>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РПП-810)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</si>
  <si>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РПП-808)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</si>
  <si>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РПП-809)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</si>
  <si>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МТК-806)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</si>
  <si>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МТК-807)  </t>
  </si>
  <si>
    <t xml:space="preserve">ОТИ внесен в раздел 1 (часть 2) в соответствии с постановлением Правительства РФ 03.10.2020 № 1595 
и приказом Минтранса России 15.09.2020 № 377
(реестровый номер МТК-797)  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</si>
</sst>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4" fontId="6" fillId="0" borderId="0">
      <alignment vertical="center"/>
    </xf>
    <xf numFmtId="0" fontId="2" fillId="0" borderId="1" applyNumberFormat="0" applyFont="0" applyFill="0" applyAlignment="0" applyProtection="0">
      <alignment vertical="center" wrapText="1"/>
    </xf>
    <xf numFmtId="4" fontId="6" fillId="0" borderId="0">
      <alignment vertical="center"/>
    </xf>
    <xf numFmtId="0" fontId="1" fillId="0" borderId="0"/>
    <xf numFmtId="0" fontId="7" fillId="0" borderId="0"/>
  </cellStyleXfs>
  <cellXfs count="210">
    <xf numFmtId="0" fontId="0" fillId="0" borderId="0" xfId="0"/>
    <xf numFmtId="17" fontId="0" fillId="0" borderId="0" xfId="0" applyNumberFormat="1"/>
    <xf numFmtId="0" fontId="6" fillId="4" borderId="0" xfId="3" applyNumberFormat="1" applyFont="1" applyFill="1" applyAlignment="1">
      <alignment horizontal="center" vertical="center" wrapText="1"/>
    </xf>
    <xf numFmtId="0" fontId="6" fillId="4" borderId="0" xfId="3" applyNumberFormat="1" applyFont="1" applyFill="1" applyAlignment="1">
      <alignment wrapText="1"/>
    </xf>
    <xf numFmtId="0" fontId="6" fillId="4" borderId="0" xfId="3" applyNumberFormat="1" applyFont="1" applyFill="1" applyAlignment="1">
      <alignment horizontal="center" wrapText="1"/>
    </xf>
    <xf numFmtId="0" fontId="6" fillId="4" borderId="0" xfId="3" applyNumberFormat="1" applyFont="1" applyFill="1" applyAlignment="1">
      <alignment horizontal="left" vertical="center" wrapText="1"/>
    </xf>
    <xf numFmtId="0" fontId="6" fillId="2" borderId="0" xfId="3" applyNumberFormat="1" applyFont="1" applyFill="1" applyAlignment="1">
      <alignment wrapText="1"/>
    </xf>
    <xf numFmtId="0" fontId="6" fillId="2" borderId="0" xfId="3" applyNumberFormat="1" applyFont="1" applyFill="1" applyBorder="1" applyAlignment="1">
      <alignment wrapText="1"/>
    </xf>
    <xf numFmtId="0" fontId="6" fillId="2" borderId="0" xfId="3" applyNumberFormat="1" applyFont="1" applyFill="1" applyAlignment="1">
      <alignment vertical="center" wrapText="1"/>
    </xf>
    <xf numFmtId="0" fontId="6" fillId="0" borderId="0" xfId="3" applyNumberFormat="1" applyFont="1" applyFill="1" applyAlignment="1">
      <alignment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4" fillId="4" borderId="1" xfId="3" applyNumberFormat="1" applyFont="1" applyFill="1" applyBorder="1" applyAlignment="1">
      <alignment horizontal="center" vertical="center" wrapText="1"/>
    </xf>
    <xf numFmtId="0" fontId="3" fillId="4" borderId="0" xfId="3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2" borderId="0" xfId="0" applyNumberFormat="1" applyFont="1" applyFill="1" applyAlignment="1">
      <alignment wrapText="1" shrinkToFit="1"/>
    </xf>
    <xf numFmtId="0" fontId="0" fillId="2" borderId="0" xfId="0" applyFont="1" applyFill="1" applyAlignment="1">
      <alignment wrapText="1" shrinkToFit="1"/>
    </xf>
    <xf numFmtId="0" fontId="4" fillId="4" borderId="0" xfId="3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14" fontId="2" fillId="2" borderId="1" xfId="5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1" xfId="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5" applyNumberFormat="1" applyFont="1" applyFill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center" wrapText="1"/>
    </xf>
    <xf numFmtId="49" fontId="2" fillId="2" borderId="3" xfId="3" applyNumberFormat="1" applyFont="1" applyFill="1" applyBorder="1" applyAlignment="1">
      <alignment horizontal="center" vertical="center" wrapText="1"/>
    </xf>
    <xf numFmtId="14" fontId="2" fillId="4" borderId="1" xfId="3" applyNumberFormat="1" applyFont="1" applyFill="1" applyBorder="1" applyAlignment="1">
      <alignment horizontal="center" vertical="center" wrapText="1"/>
    </xf>
    <xf numFmtId="0" fontId="2" fillId="4" borderId="1" xfId="3" applyNumberFormat="1" applyFont="1" applyFill="1" applyBorder="1" applyAlignment="1">
      <alignment horizontal="center" vertical="center" wrapText="1"/>
    </xf>
    <xf numFmtId="49" fontId="2" fillId="4" borderId="6" xfId="3" applyNumberFormat="1" applyFont="1" applyFill="1" applyBorder="1" applyAlignment="1">
      <alignment horizontal="center" vertical="center" wrapText="1"/>
    </xf>
    <xf numFmtId="49" fontId="2" fillId="4" borderId="2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49" fontId="2" fillId="2" borderId="6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 wrapText="1"/>
    </xf>
    <xf numFmtId="49" fontId="2" fillId="4" borderId="1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14" fontId="2" fillId="0" borderId="1" xfId="3" applyNumberFormat="1" applyFont="1" applyBorder="1" applyAlignment="1">
      <alignment horizontal="center" vertical="center" wrapText="1"/>
    </xf>
    <xf numFmtId="14" fontId="2" fillId="2" borderId="1" xfId="3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14" fontId="2" fillId="4" borderId="1" xfId="5" applyNumberFormat="1" applyFont="1" applyFill="1" applyBorder="1" applyAlignment="1">
      <alignment horizontal="center" vertical="center" wrapText="1"/>
    </xf>
    <xf numFmtId="0" fontId="2" fillId="4" borderId="1" xfId="5" applyNumberFormat="1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 wrapText="1"/>
    </xf>
    <xf numFmtId="14" fontId="2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0" fontId="9" fillId="0" borderId="1" xfId="3" applyNumberFormat="1" applyFont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2" borderId="1" xfId="5" applyNumberFormat="1" applyFont="1" applyFill="1" applyBorder="1" applyAlignment="1">
      <alignment horizontal="center" vertical="center" wrapText="1"/>
    </xf>
    <xf numFmtId="49" fontId="2" fillId="4" borderId="1" xfId="5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3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4" borderId="1" xfId="3" applyNumberFormat="1" applyFont="1" applyFill="1" applyBorder="1" applyAlignment="1">
      <alignment wrapText="1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6" xfId="3" applyNumberFormat="1" applyFont="1" applyFill="1" applyBorder="1" applyAlignment="1">
      <alignment horizontal="center" vertical="center" wrapText="1"/>
    </xf>
    <xf numFmtId="0" fontId="2" fillId="4" borderId="2" xfId="3" applyNumberFormat="1" applyFont="1" applyFill="1" applyBorder="1" applyAlignment="1">
      <alignment horizontal="center" vertical="center" wrapText="1"/>
    </xf>
    <xf numFmtId="0" fontId="2" fillId="2" borderId="3" xfId="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4" borderId="11" xfId="5" applyNumberFormat="1" applyFont="1" applyFill="1" applyBorder="1" applyAlignment="1">
      <alignment horizontal="center" vertical="center" wrapText="1"/>
    </xf>
    <xf numFmtId="0" fontId="0" fillId="2" borderId="11" xfId="0" applyFont="1" applyFill="1" applyBorder="1"/>
    <xf numFmtId="0" fontId="2" fillId="0" borderId="11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1" xfId="3" applyNumberFormat="1" applyFont="1" applyFill="1" applyBorder="1" applyAlignment="1">
      <alignment horizontal="center" vertical="center" wrapText="1"/>
    </xf>
    <xf numFmtId="14" fontId="2" fillId="4" borderId="11" xfId="3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14" fontId="2" fillId="4" borderId="11" xfId="5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2" fillId="4" borderId="11" xfId="3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1" xfId="3" applyNumberFormat="1" applyFont="1" applyFill="1" applyBorder="1" applyAlignment="1">
      <alignment horizontal="center" vertical="center" wrapText="1"/>
    </xf>
    <xf numFmtId="0" fontId="6" fillId="4" borderId="11" xfId="3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1" xfId="3" applyNumberFormat="1" applyFont="1" applyFill="1" applyBorder="1" applyAlignment="1">
      <alignment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4" borderId="12" xfId="5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2" fillId="4" borderId="12" xfId="5" applyNumberFormat="1" applyFont="1" applyFill="1" applyBorder="1" applyAlignment="1">
      <alignment horizontal="center" vertical="center" wrapText="1"/>
    </xf>
    <xf numFmtId="0" fontId="6" fillId="4" borderId="12" xfId="3" applyNumberFormat="1" applyFont="1" applyFill="1" applyBorder="1" applyAlignment="1">
      <alignment horizontal="center" vertical="center" wrapText="1"/>
    </xf>
    <xf numFmtId="0" fontId="6" fillId="4" borderId="12" xfId="3" applyNumberFormat="1" applyFont="1" applyFill="1" applyBorder="1" applyAlignment="1">
      <alignment wrapText="1"/>
    </xf>
    <xf numFmtId="0" fontId="4" fillId="2" borderId="1" xfId="3" applyNumberFormat="1" applyFont="1" applyFill="1" applyBorder="1" applyAlignment="1" applyProtection="1">
      <alignment horizontal="center" vertical="center" wrapText="1"/>
    </xf>
    <xf numFmtId="0" fontId="4" fillId="4" borderId="1" xfId="3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2" fillId="4" borderId="11" xfId="3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3" applyNumberFormat="1" applyFont="1" applyFill="1" applyBorder="1" applyAlignment="1">
      <alignment wrapText="1"/>
    </xf>
    <xf numFmtId="0" fontId="6" fillId="0" borderId="11" xfId="3" applyNumberFormat="1" applyFont="1" applyFill="1" applyBorder="1" applyAlignment="1">
      <alignment wrapText="1"/>
    </xf>
    <xf numFmtId="0" fontId="0" fillId="4" borderId="11" xfId="3" applyNumberFormat="1" applyFont="1" applyFill="1" applyBorder="1" applyAlignment="1">
      <alignment horizontal="center" vertical="center" wrapText="1"/>
    </xf>
    <xf numFmtId="0" fontId="4" fillId="4" borderId="11" xfId="3" applyNumberFormat="1" applyFont="1" applyFill="1" applyBorder="1" applyAlignment="1">
      <alignment horizontal="center"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14" fontId="2" fillId="0" borderId="11" xfId="3" applyNumberFormat="1" applyFont="1" applyFill="1" applyBorder="1" applyAlignment="1">
      <alignment horizontal="center" vertical="center" wrapText="1"/>
    </xf>
    <xf numFmtId="0" fontId="2" fillId="0" borderId="11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10" fillId="4" borderId="11" xfId="3" applyNumberFormat="1" applyFont="1" applyFill="1" applyBorder="1" applyAlignment="1">
      <alignment horizontal="center" vertical="center" wrapText="1"/>
    </xf>
    <xf numFmtId="0" fontId="3" fillId="4" borderId="0" xfId="3" applyNumberFormat="1" applyFont="1" applyFill="1" applyBorder="1" applyAlignment="1" applyProtection="1">
      <alignment horizontal="center" vertical="center" wrapText="1"/>
    </xf>
    <xf numFmtId="0" fontId="4" fillId="4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4" fillId="4" borderId="0" xfId="3" applyNumberFormat="1" applyFont="1" applyFill="1" applyBorder="1" applyAlignment="1" applyProtection="1">
      <alignment horizontal="center" vertical="top" wrapText="1"/>
    </xf>
    <xf numFmtId="0" fontId="4" fillId="5" borderId="11" xfId="3" applyNumberFormat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3" fillId="2" borderId="0" xfId="3" applyNumberFormat="1" applyFont="1" applyFill="1" applyBorder="1" applyAlignment="1" applyProtection="1">
      <alignment horizontal="center" vertical="center" wrapText="1"/>
    </xf>
    <xf numFmtId="0" fontId="3" fillId="4" borderId="0" xfId="3" applyNumberFormat="1" applyFont="1" applyFill="1" applyBorder="1" applyAlignment="1" applyProtection="1">
      <alignment horizontal="center" vertical="center" wrapText="1"/>
    </xf>
    <xf numFmtId="0" fontId="4" fillId="2" borderId="0" xfId="3" applyNumberFormat="1" applyFont="1" applyFill="1" applyBorder="1" applyAlignment="1" applyProtection="1">
      <alignment horizontal="center" vertical="center" wrapText="1"/>
    </xf>
    <xf numFmtId="0" fontId="4" fillId="4" borderId="0" xfId="3" applyNumberFormat="1" applyFont="1" applyFill="1" applyBorder="1" applyAlignment="1" applyProtection="1">
      <alignment horizontal="center" vertical="center" wrapText="1"/>
    </xf>
    <xf numFmtId="0" fontId="3" fillId="2" borderId="0" xfId="5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2" borderId="0" xfId="3" applyNumberFormat="1" applyFont="1" applyFill="1" applyBorder="1" applyAlignment="1" applyProtection="1">
      <alignment horizontal="center" vertical="top" wrapText="1"/>
    </xf>
    <xf numFmtId="0" fontId="4" fillId="4" borderId="0" xfId="3" applyNumberFormat="1" applyFont="1" applyFill="1" applyBorder="1" applyAlignment="1" applyProtection="1">
      <alignment horizontal="center" vertical="top" wrapText="1"/>
    </xf>
  </cellXfs>
  <cellStyles count="8">
    <cellStyle name="Excel Built-in Normal" xfId="7"/>
    <cellStyle name="а_ГБУ ВБ" xfId="4"/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Категорированные объекты транспортной инфраструктуры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морского транспорта</a:t>
            </a:r>
          </a:p>
        </c:rich>
      </c:tx>
    </c:title>
    <c:view3D>
      <c:rotX val="30"/>
      <c:rotY val="200"/>
      <c:perspective val="20"/>
    </c:view3D>
    <c:plotArea>
      <c:layout>
        <c:manualLayout>
          <c:layoutTarget val="inner"/>
          <c:xMode val="edge"/>
          <c:yMode val="edge"/>
          <c:x val="2.1464853044648579E-2"/>
          <c:y val="0.20290648799398694"/>
          <c:w val="0.72468388614961265"/>
          <c:h val="0.7167868815517997"/>
        </c:manualLayout>
      </c:layout>
      <c:pie3DChart>
        <c:varyColors val="1"/>
        <c:ser>
          <c:idx val="0"/>
          <c:order val="0"/>
          <c:tx>
            <c:strRef>
              <c:f>'Анализ ОТИ'!$A$6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1.5001394742021995E-2"/>
                  <c:y val="0.16603058593157466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14 (70%)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4.7589763779527547E-2"/>
                  <c:y val="-1.246369869165594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(5%)</a:t>
                    </a:r>
                  </a:p>
                </c:rich>
              </c:tx>
              <c:dLblPos val="bestFit"/>
            </c:dLbl>
            <c:dLbl>
              <c:idx val="2"/>
              <c:layout>
                <c:manualLayout>
                  <c:x val="6.5826509186351703E-2"/>
                  <c:y val="3.12641338083690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5 (25%)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-3.5881087336677352E-2"/>
                  <c:y val="1.615161502360366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(0%)</a:t>
                    </a:r>
                  </a:p>
                </c:rich>
              </c:tx>
              <c:dLblPos val="bestFit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eparator> </c:separator>
            <c:showLeaderLines val="1"/>
          </c:dLbls>
          <c:cat>
            <c:strRef>
              <c:f>'Анализ ОТИ'!$B$5:$E$5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ОТИ'!$B$6:$E$6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'Анализ ОТИ'!$A$15</c:f>
              <c:strCache>
                <c:ptCount val="1"/>
                <c:pt idx="0">
                  <c:v>итого по состоянию на 01.05. 2011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strRef>
              <c:f>'Анализ ОТИ'!$B$14:$E$14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ОТИ'!$B$15:$E$15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'Анализ ОТИ'!$A$16</c:f>
              <c:strCache>
                <c:ptCount val="1"/>
                <c:pt idx="0">
                  <c:v>за период 04.20111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strRef>
              <c:f>'Анализ ОТИ'!$B$14:$E$14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ОТИ'!$B$16:$E$16</c:f>
              <c:numCache>
                <c:formatCode>General</c:formatCode>
                <c:ptCount val="4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3</c:v>
                </c:pt>
              </c:numCache>
            </c:numRef>
          </c:val>
        </c:ser>
        <c:shape val="box"/>
        <c:axId val="128289024"/>
        <c:axId val="128294912"/>
        <c:axId val="0"/>
      </c:bar3DChart>
      <c:catAx>
        <c:axId val="1282890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294912"/>
        <c:crosses val="autoZero"/>
        <c:auto val="1"/>
        <c:lblAlgn val="ctr"/>
        <c:lblOffset val="100"/>
      </c:catAx>
      <c:valAx>
        <c:axId val="1282949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289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view3D>
      <c:rotX val="30"/>
      <c:rotY val="200"/>
      <c:perspective val="20"/>
    </c:view3D>
    <c:plotArea>
      <c:layout>
        <c:manualLayout>
          <c:layoutTarget val="inner"/>
          <c:xMode val="edge"/>
          <c:yMode val="edge"/>
          <c:x val="0.22727272727272727"/>
          <c:y val="0.59605911330049965"/>
          <c:w val="0.22966507177033493"/>
          <c:h val="0.29556650246305438"/>
        </c:manualLayout>
      </c:layout>
      <c:pie3DChart>
        <c:varyColors val="1"/>
        <c:ser>
          <c:idx val="0"/>
          <c:order val="0"/>
          <c:tx>
            <c:strRef>
              <c:f>'Анализ ОТИ'!$A$6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4.1334845856132403E-2"/>
                  <c:y val="6.2498457285324934E-3"/>
                </c:manualLayout>
              </c:layout>
              <c:dLblPos val="bestFit"/>
              <c:showVal val="1"/>
              <c:showPercent val="1"/>
            </c:dLbl>
            <c:dLbl>
              <c:idx val="1"/>
              <c:layout>
                <c:manualLayout>
                  <c:x val="-2.2410177196750612E-2"/>
                  <c:y val="-5.6492765990458174E-2"/>
                </c:manualLayout>
              </c:layout>
              <c:dLblPos val="bestFit"/>
              <c:showVal val="1"/>
              <c:showPercent val="1"/>
            </c:dLbl>
            <c:dLbl>
              <c:idx val="2"/>
              <c:layout>
                <c:manualLayout>
                  <c:x val="4.3001112149116963E-2"/>
                  <c:y val="2.0263783641464882E-2"/>
                </c:manualLayout>
              </c:layout>
              <c:dLblPos val="bestFit"/>
              <c:showVal val="1"/>
              <c:showPercent val="1"/>
            </c:dLbl>
            <c:dLbl>
              <c:idx val="3"/>
              <c:layout>
                <c:manualLayout>
                  <c:x val="-8.99886115930425E-2"/>
                  <c:y val="2.3398579879709395E-2"/>
                </c:manualLayout>
              </c:layout>
              <c:dLblPos val="bestFit"/>
              <c:showVal val="1"/>
              <c:showPercent val="1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howLeaderLines val="1"/>
          </c:dLbls>
          <c:cat>
            <c:strRef>
              <c:f>'Анализ ОТИ'!$B$5:$E$5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ОТИ'!$B$6:$E$6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Категорированные транспортные средства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морского транспорта</a:t>
            </a:r>
          </a:p>
        </c:rich>
      </c:tx>
    </c:title>
    <c:view3D>
      <c:rotX val="30"/>
      <c:rotY val="200"/>
      <c:perspective val="20"/>
    </c:view3D>
    <c:plotArea>
      <c:layout/>
      <c:pie3DChart>
        <c:varyColors val="1"/>
        <c:ser>
          <c:idx val="0"/>
          <c:order val="0"/>
          <c:tx>
            <c:strRef>
              <c:f>'Анализ ТС'!$A$6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2.9834758891596532E-2"/>
                  <c:y val="-0.12149081331251699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 (53%)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2.3856454349743567E-2"/>
                  <c:y val="-0.28629364590668333"/>
                </c:manualLayout>
              </c:layout>
              <c:dLblPos val="bestFit"/>
              <c:showVal val="1"/>
              <c:showPercent val="1"/>
            </c:dLbl>
            <c:dLbl>
              <c:idx val="2"/>
              <c:layout>
                <c:manualLayout>
                  <c:x val="6.5826509186351703E-2"/>
                  <c:y val="3.126413380836901E-2"/>
                </c:manualLayout>
              </c:layout>
              <c:dLblPos val="bestFit"/>
              <c:showVal val="1"/>
              <c:showPercent val="1"/>
            </c:dLbl>
            <c:dLbl>
              <c:idx val="3"/>
              <c:layout>
                <c:manualLayout>
                  <c:x val="-3.5881087336677352E-2"/>
                  <c:y val="1.6151615023603662E-2"/>
                </c:manualLayout>
              </c:layout>
              <c:dLblPos val="bestFit"/>
              <c:showVal val="1"/>
              <c:showPercent val="1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howLeaderLines val="1"/>
          </c:dLbls>
          <c:cat>
            <c:strRef>
              <c:f>'Анализ ТС'!$B$5:$E$5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ТС'!$B$6:$E$6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'Анализ ТС'!$A$15</c:f>
              <c:strCache>
                <c:ptCount val="1"/>
                <c:pt idx="0">
                  <c:v>итого по состоянию на 01.05. 2011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strRef>
              <c:f>'Анализ ТС'!$B$14:$E$14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ТС'!$B$15:$E$15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'Анализ ТС'!$A$16</c:f>
              <c:strCache>
                <c:ptCount val="1"/>
                <c:pt idx="0">
                  <c:v>за период 04.20111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strRef>
              <c:f>'Анализ ТС'!$B$14:$E$14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ТС'!$B$16:$E$16</c:f>
              <c:numCache>
                <c:formatCode>General</c:formatCode>
                <c:ptCount val="4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3</c:v>
                </c:pt>
              </c:numCache>
            </c:numRef>
          </c:val>
        </c:ser>
        <c:shape val="box"/>
        <c:axId val="82512128"/>
        <c:axId val="82522112"/>
        <c:axId val="0"/>
      </c:bar3DChart>
      <c:catAx>
        <c:axId val="825121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522112"/>
        <c:crosses val="autoZero"/>
        <c:auto val="1"/>
        <c:lblAlgn val="ctr"/>
        <c:lblOffset val="100"/>
      </c:catAx>
      <c:valAx>
        <c:axId val="825221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512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view3D>
      <c:rotX val="30"/>
      <c:rotY val="200"/>
      <c:perspective val="20"/>
    </c:view3D>
    <c:plotArea>
      <c:layout>
        <c:manualLayout>
          <c:layoutTarget val="inner"/>
          <c:xMode val="edge"/>
          <c:yMode val="edge"/>
          <c:x val="0.22727272727272727"/>
          <c:y val="0.59605911330049965"/>
          <c:w val="0.22966507177033493"/>
          <c:h val="0.29556650246305438"/>
        </c:manualLayout>
      </c:layout>
      <c:pie3DChart>
        <c:varyColors val="1"/>
        <c:ser>
          <c:idx val="0"/>
          <c:order val="0"/>
          <c:tx>
            <c:strRef>
              <c:f>'Анализ ТС'!$A$6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4.1334845856132403E-2"/>
                  <c:y val="6.2498457285324934E-3"/>
                </c:manualLayout>
              </c:layout>
              <c:dLblPos val="bestFit"/>
              <c:showVal val="1"/>
              <c:showPercent val="1"/>
            </c:dLbl>
            <c:dLbl>
              <c:idx val="1"/>
              <c:layout>
                <c:manualLayout>
                  <c:x val="-2.2410177196750612E-2"/>
                  <c:y val="-5.6492765990458174E-2"/>
                </c:manualLayout>
              </c:layout>
              <c:dLblPos val="bestFit"/>
              <c:showVal val="1"/>
              <c:showPercent val="1"/>
            </c:dLbl>
            <c:dLbl>
              <c:idx val="2"/>
              <c:layout>
                <c:manualLayout>
                  <c:x val="4.3001112149116963E-2"/>
                  <c:y val="2.0263783641464882E-2"/>
                </c:manualLayout>
              </c:layout>
              <c:dLblPos val="bestFit"/>
              <c:showVal val="1"/>
              <c:showPercent val="1"/>
            </c:dLbl>
            <c:dLbl>
              <c:idx val="3"/>
              <c:layout>
                <c:manualLayout>
                  <c:x val="-8.99886115930425E-2"/>
                  <c:y val="2.3398579879709395E-2"/>
                </c:manualLayout>
              </c:layout>
              <c:dLblPos val="bestFit"/>
              <c:showVal val="1"/>
              <c:showPercent val="1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howLeaderLines val="1"/>
          </c:dLbls>
          <c:cat>
            <c:strRef>
              <c:f>'Анализ ТС'!$B$5:$E$5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ТС'!$B$6:$E$6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Категорированные объекты транспортной инфраструктуры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морского транспорта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400" b="1" i="0" strike="noStrike">
                <a:solidFill>
                  <a:srgbClr val="000000"/>
                </a:solidFill>
                <a:latin typeface="Calibri"/>
                <a:cs typeface="Calibri"/>
              </a:rPr>
              <a:t> (количество категорированных ОТИ)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 sz="1400" b="1" i="0" strike="noStrike">
              <a:solidFill>
                <a:srgbClr val="000000"/>
              </a:solidFill>
              <a:latin typeface="Calibri"/>
              <a:cs typeface="Calibri"/>
            </a:endParaRPr>
          </a:p>
        </c:rich>
      </c:tx>
    </c:title>
    <c:view3D>
      <c:rotX val="30"/>
      <c:rotY val="200"/>
      <c:perspective val="20"/>
    </c:view3D>
    <c:plotArea>
      <c:layout>
        <c:manualLayout>
          <c:layoutTarget val="inner"/>
          <c:xMode val="edge"/>
          <c:yMode val="edge"/>
          <c:x val="2.1464853044648579E-2"/>
          <c:y val="0.20290648799398694"/>
          <c:w val="0.72468388614961265"/>
          <c:h val="0.7167868815517997"/>
        </c:manualLayout>
      </c:layout>
      <c:pie3DChart>
        <c:varyColors val="1"/>
        <c:ser>
          <c:idx val="0"/>
          <c:order val="0"/>
          <c:tx>
            <c:strRef>
              <c:f>'Анализ ОТИ'!$A$6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4.8773119155433933E-2"/>
                  <c:y val="-9.9390359849765887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14 (70%)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1.0511533666745523E-2"/>
                  <c:y val="-6.5717673110452124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(5%)</a:t>
                    </a:r>
                  </a:p>
                </c:rich>
              </c:tx>
              <c:dLblPos val="bestFit"/>
            </c:dLbl>
            <c:dLbl>
              <c:idx val="2"/>
              <c:layout>
                <c:manualLayout>
                  <c:x val="6.5826509186351703E-2"/>
                  <c:y val="3.12641338083690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5 (25%)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-3.5881087336677352E-2"/>
                  <c:y val="1.615161502360366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(0%)</a:t>
                    </a:r>
                  </a:p>
                </c:rich>
              </c:tx>
              <c:dLblPos val="bestFit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eparator> </c:separator>
            <c:showLeaderLines val="1"/>
          </c:dLbls>
          <c:cat>
            <c:strRef>
              <c:f>'Анализ ОТИ'!$B$5:$E$5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ОТИ'!$B$6:$E$6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Категорированные транспортные средства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800" b="1" i="0" strike="noStrike">
                <a:solidFill>
                  <a:srgbClr val="000000"/>
                </a:solidFill>
                <a:latin typeface="Calibri"/>
                <a:cs typeface="Calibri"/>
              </a:rPr>
              <a:t>морского транспорта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400" b="1" i="0" strike="noStrike">
                <a:solidFill>
                  <a:srgbClr val="000000"/>
                </a:solidFill>
                <a:latin typeface="Calibri"/>
                <a:cs typeface="Calibri"/>
              </a:rPr>
              <a:t>  (количество категорированных ТС)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 sz="1400" b="1" i="0" strike="noStrike">
              <a:solidFill>
                <a:srgbClr val="000000"/>
              </a:solidFill>
              <a:latin typeface="Calibri"/>
              <a:cs typeface="Calibri"/>
            </a:endParaRPr>
          </a:p>
        </c:rich>
      </c:tx>
    </c:title>
    <c:view3D>
      <c:rotX val="30"/>
      <c:rotY val="200"/>
      <c:perspective val="20"/>
    </c:view3D>
    <c:plotArea>
      <c:layout>
        <c:manualLayout>
          <c:layoutTarget val="inner"/>
          <c:xMode val="edge"/>
          <c:yMode val="edge"/>
          <c:x val="6.0025868416331535E-2"/>
          <c:y val="0.28444834865660745"/>
          <c:w val="0.7246631312697156"/>
          <c:h val="0.64107387316087605"/>
        </c:manualLayout>
      </c:layout>
      <c:pie3DChart>
        <c:varyColors val="1"/>
        <c:ser>
          <c:idx val="0"/>
          <c:order val="0"/>
          <c:tx>
            <c:strRef>
              <c:f>'Анализ ТС'!$A$6</c:f>
              <c:strCache>
                <c:ptCount val="1"/>
                <c:pt idx="0">
                  <c:v>Категорированные объеткы транспортной инфраструктуры внутреннего водного транспорта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1.3181936678676613E-2"/>
                  <c:y val="-8.726207659007752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 (53%)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1.4956448369687621E-2"/>
                  <c:y val="-0.1836074357395024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6 (35%)</a:t>
                    </a:r>
                  </a:p>
                </c:rich>
              </c:tx>
              <c:dLblPos val="bestFit"/>
            </c:dLbl>
            <c:dLbl>
              <c:idx val="2"/>
              <c:layout>
                <c:manualLayout>
                  <c:x val="6.5826509186351703E-2"/>
                  <c:y val="3.12641338083690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 (12%)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-3.5881087336677352E-2"/>
                  <c:y val="1.615161502360366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(0%)</a:t>
                    </a:r>
                  </a:p>
                </c:rich>
              </c:tx>
              <c:dLblPos val="bestFit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Percent val="1"/>
            <c:showLeaderLines val="1"/>
          </c:dLbls>
          <c:cat>
            <c:strRef>
              <c:f>'Анализ ТС'!$B$5:$E$5</c:f>
              <c:strCache>
                <c:ptCount val="4"/>
                <c:pt idx="0">
                  <c:v>Категория 1</c:v>
                </c:pt>
                <c:pt idx="1">
                  <c:v>Категория 2</c:v>
                </c:pt>
                <c:pt idx="2">
                  <c:v>Категория 3</c:v>
                </c:pt>
                <c:pt idx="3">
                  <c:v>Категория 4</c:v>
                </c:pt>
              </c:strCache>
            </c:strRef>
          </c:cat>
          <c:val>
            <c:numRef>
              <c:f>'Анализ ТС'!$B$6:$E$6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21</xdr:row>
      <xdr:rowOff>133350</xdr:rowOff>
    </xdr:from>
    <xdr:to>
      <xdr:col>17</xdr:col>
      <xdr:colOff>85725</xdr:colOff>
      <xdr:row>55</xdr:row>
      <xdr:rowOff>66675</xdr:rowOff>
    </xdr:to>
    <xdr:graphicFrame macro="">
      <xdr:nvGraphicFramePr>
        <xdr:cNvPr id="835386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85725</xdr:colOff>
      <xdr:row>0</xdr:row>
      <xdr:rowOff>28575</xdr:rowOff>
    </xdr:from>
    <xdr:to>
      <xdr:col>28</xdr:col>
      <xdr:colOff>342900</xdr:colOff>
      <xdr:row>22</xdr:row>
      <xdr:rowOff>123825</xdr:rowOff>
    </xdr:to>
    <xdr:graphicFrame macro="">
      <xdr:nvGraphicFramePr>
        <xdr:cNvPr id="835386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533400</xdr:colOff>
      <xdr:row>26</xdr:row>
      <xdr:rowOff>28575</xdr:rowOff>
    </xdr:from>
    <xdr:to>
      <xdr:col>28</xdr:col>
      <xdr:colOff>57150</xdr:colOff>
      <xdr:row>44</xdr:row>
      <xdr:rowOff>152400</xdr:rowOff>
    </xdr:to>
    <xdr:graphicFrame macro="">
      <xdr:nvGraphicFramePr>
        <xdr:cNvPr id="83538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19</xdr:row>
      <xdr:rowOff>85725</xdr:rowOff>
    </xdr:from>
    <xdr:to>
      <xdr:col>14</xdr:col>
      <xdr:colOff>152400</xdr:colOff>
      <xdr:row>53</xdr:row>
      <xdr:rowOff>19050</xdr:rowOff>
    </xdr:to>
    <xdr:graphicFrame macro="">
      <xdr:nvGraphicFramePr>
        <xdr:cNvPr id="835796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85725</xdr:colOff>
      <xdr:row>0</xdr:row>
      <xdr:rowOff>28575</xdr:rowOff>
    </xdr:from>
    <xdr:to>
      <xdr:col>28</xdr:col>
      <xdr:colOff>342900</xdr:colOff>
      <xdr:row>22</xdr:row>
      <xdr:rowOff>123825</xdr:rowOff>
    </xdr:to>
    <xdr:graphicFrame macro="">
      <xdr:nvGraphicFramePr>
        <xdr:cNvPr id="835796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533400</xdr:colOff>
      <xdr:row>26</xdr:row>
      <xdr:rowOff>28575</xdr:rowOff>
    </xdr:from>
    <xdr:to>
      <xdr:col>28</xdr:col>
      <xdr:colOff>57150</xdr:colOff>
      <xdr:row>44</xdr:row>
      <xdr:rowOff>152400</xdr:rowOff>
    </xdr:to>
    <xdr:graphicFrame macro="">
      <xdr:nvGraphicFramePr>
        <xdr:cNvPr id="83579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33</xdr:row>
      <xdr:rowOff>142875</xdr:rowOff>
    </xdr:to>
    <xdr:graphicFrame macro="">
      <xdr:nvGraphicFramePr>
        <xdr:cNvPr id="847668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0.7208</cdr:x>
      <cdr:y>0.86481</cdr:y>
    </cdr:from>
    <cdr:to>
      <cdr:x>0.99444</cdr:x>
      <cdr:y>0.96078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72200" y="4752975"/>
          <a:ext cx="2343150" cy="52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100"/>
            <a:t>Всего</a:t>
          </a:r>
          <a:r>
            <a:rPr lang="ru-RU" sz="1100" baseline="0"/>
            <a:t> категорированно 38 ОТИ</a:t>
          </a:r>
        </a:p>
        <a:p xmlns:a="http://schemas.openxmlformats.org/drawingml/2006/main">
          <a:r>
            <a:rPr lang="ru-RU" sz="1100" baseline="0"/>
            <a:t>Уведомлений направлено  на 20 ОТИ</a:t>
          </a:r>
          <a:endParaRPr lang="ru-RU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34</xdr:row>
      <xdr:rowOff>57150</xdr:rowOff>
    </xdr:to>
    <xdr:graphicFrame macro="">
      <xdr:nvGraphicFramePr>
        <xdr:cNvPr id="84787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0.71979</cdr:x>
      <cdr:y>0.85795</cdr:y>
    </cdr:from>
    <cdr:to>
      <cdr:x>0.98456</cdr:x>
      <cdr:y>0.95156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62675" y="4774925"/>
          <a:ext cx="2266950" cy="52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/>
            <a:t>Всего</a:t>
          </a:r>
          <a:r>
            <a:rPr lang="ru-RU" sz="1100" baseline="0"/>
            <a:t> категорированно 140 ТС</a:t>
          </a:r>
        </a:p>
        <a:p xmlns:a="http://schemas.openxmlformats.org/drawingml/2006/main">
          <a:r>
            <a:rPr lang="ru-RU" sz="1100" baseline="0"/>
            <a:t>Уведомлений направлено  на 15 ТС</a:t>
          </a:r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poshnikovii\Application%20Data\Microsoft\Excel\&#1072;&#1085;&#1076;&#1088;&#1077;&#1081;\&#1050;&#1072;&#1090;&#1077;&#1075;&#1086;&#1088;&#1080;&#1088;&#1086;&#1074;&#1072;&#1085;&#1080;&#1077;\&#1072;&#1085;&#1076;&#1088;&#1077;&#1081;\&#1050;&#1072;&#1090;&#1077;&#1075;&#1086;&#1088;&#1080;&#1088;&#1086;&#1074;&#1072;&#1085;&#1080;&#1077;\&#1056;&#1045;&#1045;&#1057;&#1058;&#1056;%20&#1042;&#1042;&#105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yakonovna\AppData\Local\Microsoft\Windows\INetCache\Content.Outlook\DY0I8MRP\&#1056;&#1077;&#1077;&#1089;&#1090;&#1088;&#1099;\&#1053;&#1077;%20&#1076;&#1077;&#1081;&#1089;&#1090;&#1074;&#1091;&#1102;&#1097;&#1080;&#1081;%20&#1056;&#1077;&#1077;&#1089;&#1090;&#1088;%20&#1042;&#1042;&#1058;%20&#1080;%20&#1052;&#1058;%20&#1054;&#1058;&#1048;%20&#1080;%20&#1058;&#1057;%20&#1082;&#1072;&#1090;&#1077;&#1075;&#1086;&#1088;&#1080;&#1088;&#1086;&#1074;&#1072;&#1085;&#1080;&#1077;%2010.11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И"/>
      <sheetName val="ТС"/>
      <sheetName val="Внутренняя ОТИ"/>
      <sheetName val="Перечень ТС"/>
      <sheetName val="Анализ ОТИ"/>
      <sheetName val="Анализ ТС"/>
      <sheetName val="Диаграмма ОТИ"/>
      <sheetName val="Диагармма ТС "/>
      <sheetName val="Диаграмма ОТИ по региону "/>
      <sheetName val="Диагармма ТС по региону "/>
      <sheetName val="Лист1"/>
    </sheetNames>
    <sheetDataSet>
      <sheetData sheetId="0">
        <row r="6">
          <cell r="K6">
            <v>1</v>
          </cell>
        </row>
        <row r="7">
          <cell r="K7">
            <v>3</v>
          </cell>
        </row>
        <row r="8">
          <cell r="K8">
            <v>2</v>
          </cell>
        </row>
        <row r="9">
          <cell r="K9">
            <v>2</v>
          </cell>
        </row>
        <row r="10">
          <cell r="K10">
            <v>2</v>
          </cell>
        </row>
        <row r="11">
          <cell r="K11">
            <v>2</v>
          </cell>
        </row>
        <row r="12">
          <cell r="K12">
            <v>2</v>
          </cell>
        </row>
        <row r="13">
          <cell r="K13">
            <v>3</v>
          </cell>
        </row>
        <row r="14">
          <cell r="K14">
            <v>2</v>
          </cell>
        </row>
        <row r="15">
          <cell r="K15">
            <v>1</v>
          </cell>
        </row>
        <row r="16">
          <cell r="K16">
            <v>3</v>
          </cell>
        </row>
        <row r="17">
          <cell r="K17">
            <v>1</v>
          </cell>
        </row>
        <row r="18">
          <cell r="K18">
            <v>3</v>
          </cell>
        </row>
        <row r="19">
          <cell r="K19">
            <v>3</v>
          </cell>
        </row>
        <row r="20">
          <cell r="K20">
            <v>1</v>
          </cell>
        </row>
        <row r="21">
          <cell r="K21">
            <v>3</v>
          </cell>
        </row>
        <row r="22">
          <cell r="K22">
            <v>3</v>
          </cell>
        </row>
        <row r="23">
          <cell r="K23">
            <v>1</v>
          </cell>
        </row>
        <row r="24">
          <cell r="K24">
            <v>3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3</v>
          </cell>
        </row>
        <row r="28">
          <cell r="K28">
            <v>2</v>
          </cell>
        </row>
        <row r="29">
          <cell r="K29">
            <v>2</v>
          </cell>
        </row>
        <row r="30">
          <cell r="K30">
            <v>1</v>
          </cell>
        </row>
        <row r="31">
          <cell r="K31">
            <v>2</v>
          </cell>
        </row>
        <row r="32">
          <cell r="K32">
            <v>2</v>
          </cell>
        </row>
        <row r="33">
          <cell r="K33">
            <v>1</v>
          </cell>
        </row>
        <row r="34">
          <cell r="K34">
            <v>2</v>
          </cell>
        </row>
        <row r="35">
          <cell r="K35">
            <v>1</v>
          </cell>
        </row>
        <row r="36">
          <cell r="K36">
            <v>2</v>
          </cell>
        </row>
        <row r="37">
          <cell r="K37">
            <v>1</v>
          </cell>
        </row>
        <row r="38">
          <cell r="K38">
            <v>2</v>
          </cell>
        </row>
        <row r="39">
          <cell r="K39">
            <v>3</v>
          </cell>
        </row>
        <row r="40">
          <cell r="K40">
            <v>1</v>
          </cell>
        </row>
        <row r="41">
          <cell r="K41">
            <v>2</v>
          </cell>
        </row>
        <row r="42">
          <cell r="K42">
            <v>1</v>
          </cell>
        </row>
        <row r="43">
          <cell r="K43">
            <v>2</v>
          </cell>
        </row>
        <row r="44">
          <cell r="K44">
            <v>1</v>
          </cell>
        </row>
        <row r="45">
          <cell r="K45">
            <v>2</v>
          </cell>
        </row>
        <row r="46">
          <cell r="K46">
            <v>1</v>
          </cell>
        </row>
        <row r="47">
          <cell r="K47">
            <v>2</v>
          </cell>
        </row>
        <row r="48">
          <cell r="K48">
            <v>2</v>
          </cell>
        </row>
        <row r="49">
          <cell r="K49">
            <v>2</v>
          </cell>
        </row>
        <row r="50">
          <cell r="K50">
            <v>1</v>
          </cell>
        </row>
        <row r="51">
          <cell r="K51">
            <v>2</v>
          </cell>
        </row>
        <row r="52">
          <cell r="K52">
            <v>2</v>
          </cell>
        </row>
        <row r="53">
          <cell r="K53">
            <v>1</v>
          </cell>
        </row>
        <row r="54">
          <cell r="K54">
            <v>1</v>
          </cell>
        </row>
        <row r="55">
          <cell r="K55">
            <v>2</v>
          </cell>
        </row>
        <row r="56">
          <cell r="K56">
            <v>2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2</v>
          </cell>
        </row>
        <row r="60">
          <cell r="K60">
            <v>2</v>
          </cell>
        </row>
        <row r="61">
          <cell r="K61">
            <v>2</v>
          </cell>
        </row>
        <row r="62">
          <cell r="K62">
            <v>2</v>
          </cell>
        </row>
        <row r="63">
          <cell r="K63">
            <v>2</v>
          </cell>
        </row>
        <row r="64">
          <cell r="K64">
            <v>2</v>
          </cell>
        </row>
        <row r="65">
          <cell r="K65">
            <v>2</v>
          </cell>
        </row>
        <row r="66">
          <cell r="K66">
            <v>2</v>
          </cell>
        </row>
        <row r="67">
          <cell r="K67">
            <v>2</v>
          </cell>
        </row>
        <row r="68">
          <cell r="K68">
            <v>2</v>
          </cell>
        </row>
        <row r="69">
          <cell r="K69">
            <v>2</v>
          </cell>
        </row>
        <row r="70">
          <cell r="K70">
            <v>2</v>
          </cell>
        </row>
        <row r="71">
          <cell r="K71">
            <v>2</v>
          </cell>
        </row>
        <row r="72">
          <cell r="K72">
            <v>2</v>
          </cell>
        </row>
        <row r="73">
          <cell r="K73">
            <v>2</v>
          </cell>
        </row>
        <row r="74">
          <cell r="K74">
            <v>2</v>
          </cell>
        </row>
        <row r="75">
          <cell r="K75">
            <v>2</v>
          </cell>
        </row>
        <row r="76">
          <cell r="K76">
            <v>2</v>
          </cell>
        </row>
        <row r="77">
          <cell r="K77">
            <v>2</v>
          </cell>
        </row>
        <row r="78">
          <cell r="K78">
            <v>1</v>
          </cell>
        </row>
        <row r="79">
          <cell r="K79">
            <v>1</v>
          </cell>
        </row>
        <row r="80">
          <cell r="K80">
            <v>2</v>
          </cell>
        </row>
        <row r="81">
          <cell r="K81">
            <v>1</v>
          </cell>
        </row>
        <row r="82">
          <cell r="K82">
            <v>1</v>
          </cell>
        </row>
        <row r="83">
          <cell r="K83">
            <v>1</v>
          </cell>
        </row>
        <row r="84">
          <cell r="K84">
            <v>1</v>
          </cell>
        </row>
        <row r="85">
          <cell r="K85">
            <v>1</v>
          </cell>
        </row>
        <row r="86">
          <cell r="K86">
            <v>1</v>
          </cell>
        </row>
        <row r="87">
          <cell r="K87">
            <v>1</v>
          </cell>
        </row>
        <row r="88">
          <cell r="K88">
            <v>2</v>
          </cell>
        </row>
        <row r="89">
          <cell r="K89">
            <v>4</v>
          </cell>
        </row>
        <row r="90">
          <cell r="K90">
            <v>4</v>
          </cell>
        </row>
        <row r="91">
          <cell r="K91">
            <v>4</v>
          </cell>
        </row>
        <row r="92">
          <cell r="K92">
            <v>2</v>
          </cell>
        </row>
        <row r="93">
          <cell r="K93">
            <v>4</v>
          </cell>
        </row>
        <row r="94">
          <cell r="K94">
            <v>4</v>
          </cell>
        </row>
        <row r="95">
          <cell r="K95">
            <v>2</v>
          </cell>
        </row>
        <row r="96">
          <cell r="K96">
            <v>4</v>
          </cell>
        </row>
        <row r="97">
          <cell r="K97">
            <v>4</v>
          </cell>
        </row>
        <row r="98">
          <cell r="K98">
            <v>2</v>
          </cell>
        </row>
        <row r="99">
          <cell r="K99">
            <v>4</v>
          </cell>
        </row>
        <row r="100">
          <cell r="K100">
            <v>4</v>
          </cell>
        </row>
        <row r="101">
          <cell r="K101">
            <v>4</v>
          </cell>
        </row>
        <row r="102">
          <cell r="K102">
            <v>2</v>
          </cell>
        </row>
        <row r="103">
          <cell r="K103">
            <v>4</v>
          </cell>
        </row>
        <row r="104">
          <cell r="K104">
            <v>2</v>
          </cell>
        </row>
        <row r="105">
          <cell r="K105">
            <v>4</v>
          </cell>
        </row>
        <row r="106">
          <cell r="K106">
            <v>2</v>
          </cell>
        </row>
        <row r="107">
          <cell r="K107">
            <v>4</v>
          </cell>
        </row>
        <row r="108">
          <cell r="K108">
            <v>2</v>
          </cell>
        </row>
        <row r="109">
          <cell r="K109">
            <v>4</v>
          </cell>
        </row>
        <row r="110">
          <cell r="K110">
            <v>2</v>
          </cell>
        </row>
        <row r="111">
          <cell r="K111">
            <v>4</v>
          </cell>
        </row>
        <row r="112">
          <cell r="K112">
            <v>4</v>
          </cell>
        </row>
        <row r="113">
          <cell r="K113">
            <v>4</v>
          </cell>
        </row>
        <row r="114">
          <cell r="K114">
            <v>1</v>
          </cell>
        </row>
        <row r="115">
          <cell r="K115">
            <v>1</v>
          </cell>
        </row>
        <row r="116">
          <cell r="K116">
            <v>1</v>
          </cell>
        </row>
        <row r="117">
          <cell r="K117">
            <v>1</v>
          </cell>
        </row>
        <row r="118">
          <cell r="K118">
            <v>4</v>
          </cell>
        </row>
        <row r="119">
          <cell r="K119">
            <v>4</v>
          </cell>
        </row>
        <row r="120">
          <cell r="K120">
            <v>1</v>
          </cell>
        </row>
        <row r="121">
          <cell r="K121">
            <v>4</v>
          </cell>
        </row>
        <row r="122">
          <cell r="K122">
            <v>4</v>
          </cell>
        </row>
        <row r="123">
          <cell r="K123">
            <v>4</v>
          </cell>
        </row>
        <row r="124">
          <cell r="K124">
            <v>4</v>
          </cell>
        </row>
        <row r="125">
          <cell r="K125">
            <v>4</v>
          </cell>
        </row>
        <row r="126">
          <cell r="K126">
            <v>1</v>
          </cell>
        </row>
        <row r="127">
          <cell r="K127">
            <v>4</v>
          </cell>
        </row>
        <row r="128">
          <cell r="K128">
            <v>4</v>
          </cell>
        </row>
        <row r="129">
          <cell r="K129">
            <v>4</v>
          </cell>
        </row>
        <row r="130">
          <cell r="K130">
            <v>4</v>
          </cell>
        </row>
        <row r="131">
          <cell r="K131">
            <v>2</v>
          </cell>
        </row>
        <row r="132">
          <cell r="K132">
            <v>4</v>
          </cell>
        </row>
        <row r="133">
          <cell r="K133">
            <v>4</v>
          </cell>
        </row>
        <row r="134">
          <cell r="K134">
            <v>2</v>
          </cell>
        </row>
        <row r="135">
          <cell r="K135">
            <v>4</v>
          </cell>
        </row>
        <row r="136">
          <cell r="K136">
            <v>4</v>
          </cell>
        </row>
        <row r="137">
          <cell r="K137">
            <v>4</v>
          </cell>
        </row>
        <row r="138">
          <cell r="K138">
            <v>4</v>
          </cell>
        </row>
        <row r="139">
          <cell r="K139">
            <v>4</v>
          </cell>
        </row>
        <row r="140">
          <cell r="K140">
            <v>1</v>
          </cell>
        </row>
        <row r="141">
          <cell r="K141">
            <v>2</v>
          </cell>
        </row>
        <row r="142">
          <cell r="K142">
            <v>2</v>
          </cell>
        </row>
        <row r="143">
          <cell r="K143">
            <v>4</v>
          </cell>
        </row>
        <row r="144">
          <cell r="K144">
            <v>4</v>
          </cell>
        </row>
        <row r="145">
          <cell r="K145">
            <v>4</v>
          </cell>
        </row>
        <row r="146">
          <cell r="K146">
            <v>4</v>
          </cell>
        </row>
        <row r="147">
          <cell r="K147">
            <v>4</v>
          </cell>
        </row>
        <row r="148">
          <cell r="K148">
            <v>4</v>
          </cell>
        </row>
        <row r="149">
          <cell r="K149">
            <v>2</v>
          </cell>
        </row>
        <row r="150">
          <cell r="K150">
            <v>4</v>
          </cell>
        </row>
        <row r="151">
          <cell r="K151">
            <v>4</v>
          </cell>
        </row>
        <row r="152">
          <cell r="K152">
            <v>4</v>
          </cell>
        </row>
        <row r="153">
          <cell r="K153">
            <v>4</v>
          </cell>
        </row>
        <row r="154">
          <cell r="K154">
            <v>4</v>
          </cell>
        </row>
        <row r="155">
          <cell r="K155">
            <v>4</v>
          </cell>
        </row>
        <row r="156">
          <cell r="K156">
            <v>2</v>
          </cell>
        </row>
        <row r="157">
          <cell r="K157">
            <v>3</v>
          </cell>
        </row>
        <row r="158">
          <cell r="K158">
            <v>4</v>
          </cell>
        </row>
        <row r="159">
          <cell r="K159">
            <v>2</v>
          </cell>
        </row>
        <row r="160">
          <cell r="K160">
            <v>1</v>
          </cell>
        </row>
        <row r="161">
          <cell r="K161">
            <v>1</v>
          </cell>
        </row>
        <row r="162">
          <cell r="K162">
            <v>1</v>
          </cell>
        </row>
        <row r="163">
          <cell r="K163">
            <v>2</v>
          </cell>
        </row>
        <row r="164">
          <cell r="K164">
            <v>2</v>
          </cell>
        </row>
        <row r="165">
          <cell r="K165">
            <v>2</v>
          </cell>
        </row>
        <row r="166">
          <cell r="K166">
            <v>1</v>
          </cell>
        </row>
        <row r="167">
          <cell r="K167">
            <v>2</v>
          </cell>
        </row>
        <row r="168">
          <cell r="K168">
            <v>2</v>
          </cell>
        </row>
        <row r="169">
          <cell r="K169">
            <v>2</v>
          </cell>
        </row>
        <row r="170">
          <cell r="K170">
            <v>3</v>
          </cell>
        </row>
        <row r="171">
          <cell r="K171">
            <v>3</v>
          </cell>
        </row>
        <row r="172">
          <cell r="K172">
            <v>2</v>
          </cell>
        </row>
        <row r="173">
          <cell r="K173">
            <v>2</v>
          </cell>
        </row>
        <row r="174">
          <cell r="K174">
            <v>1</v>
          </cell>
        </row>
        <row r="175">
          <cell r="K175">
            <v>4</v>
          </cell>
        </row>
        <row r="176">
          <cell r="K176">
            <v>4</v>
          </cell>
        </row>
        <row r="177">
          <cell r="K177">
            <v>4</v>
          </cell>
        </row>
        <row r="178">
          <cell r="K178">
            <v>1</v>
          </cell>
        </row>
        <row r="179">
          <cell r="K179">
            <v>3</v>
          </cell>
        </row>
        <row r="180">
          <cell r="K180">
            <v>2</v>
          </cell>
        </row>
        <row r="181">
          <cell r="K181">
            <v>2</v>
          </cell>
        </row>
        <row r="182">
          <cell r="K182">
            <v>2</v>
          </cell>
        </row>
        <row r="183">
          <cell r="K183">
            <v>1</v>
          </cell>
        </row>
        <row r="184">
          <cell r="K184">
            <v>2</v>
          </cell>
        </row>
        <row r="185">
          <cell r="K185">
            <v>2</v>
          </cell>
        </row>
        <row r="186">
          <cell r="K186">
            <v>2</v>
          </cell>
        </row>
        <row r="187">
          <cell r="K187">
            <v>2</v>
          </cell>
        </row>
        <row r="188">
          <cell r="K188">
            <v>1</v>
          </cell>
        </row>
        <row r="189">
          <cell r="K189">
            <v>2</v>
          </cell>
        </row>
        <row r="190">
          <cell r="K190">
            <v>2</v>
          </cell>
        </row>
        <row r="191">
          <cell r="K191">
            <v>1</v>
          </cell>
        </row>
        <row r="192">
          <cell r="K192">
            <v>1</v>
          </cell>
        </row>
        <row r="193">
          <cell r="K193">
            <v>2</v>
          </cell>
        </row>
        <row r="194">
          <cell r="K194">
            <v>2</v>
          </cell>
        </row>
        <row r="195">
          <cell r="K195">
            <v>1</v>
          </cell>
        </row>
        <row r="196">
          <cell r="K196">
            <v>2</v>
          </cell>
        </row>
        <row r="197">
          <cell r="K197">
            <v>2</v>
          </cell>
        </row>
        <row r="198">
          <cell r="K198">
            <v>2</v>
          </cell>
        </row>
        <row r="199">
          <cell r="K199">
            <v>2</v>
          </cell>
        </row>
        <row r="200">
          <cell r="K200">
            <v>3</v>
          </cell>
        </row>
        <row r="201">
          <cell r="K201">
            <v>2</v>
          </cell>
        </row>
        <row r="202">
          <cell r="K202">
            <v>2</v>
          </cell>
        </row>
        <row r="203">
          <cell r="K203">
            <v>2</v>
          </cell>
        </row>
        <row r="204">
          <cell r="K204">
            <v>2</v>
          </cell>
        </row>
        <row r="205">
          <cell r="K205">
            <v>2</v>
          </cell>
        </row>
        <row r="206">
          <cell r="K206">
            <v>2</v>
          </cell>
        </row>
        <row r="207">
          <cell r="K207">
            <v>2</v>
          </cell>
        </row>
        <row r="208">
          <cell r="K208">
            <v>3</v>
          </cell>
        </row>
        <row r="209">
          <cell r="K209">
            <v>3</v>
          </cell>
        </row>
        <row r="210">
          <cell r="K210">
            <v>3</v>
          </cell>
        </row>
        <row r="211">
          <cell r="K211">
            <v>2</v>
          </cell>
        </row>
        <row r="212">
          <cell r="K212">
            <v>2</v>
          </cell>
        </row>
        <row r="213">
          <cell r="K213">
            <v>3</v>
          </cell>
        </row>
        <row r="214">
          <cell r="K214">
            <v>3</v>
          </cell>
        </row>
        <row r="215">
          <cell r="K215">
            <v>3</v>
          </cell>
        </row>
        <row r="216">
          <cell r="K216">
            <v>3</v>
          </cell>
        </row>
        <row r="217">
          <cell r="K217">
            <v>3</v>
          </cell>
        </row>
        <row r="218">
          <cell r="K218">
            <v>1</v>
          </cell>
        </row>
        <row r="219">
          <cell r="K219">
            <v>1</v>
          </cell>
        </row>
        <row r="220">
          <cell r="K220">
            <v>2</v>
          </cell>
        </row>
        <row r="221">
          <cell r="K221">
            <v>2</v>
          </cell>
        </row>
        <row r="222">
          <cell r="K222">
            <v>1</v>
          </cell>
        </row>
        <row r="223">
          <cell r="K223">
            <v>1</v>
          </cell>
        </row>
        <row r="224">
          <cell r="K224">
            <v>1</v>
          </cell>
        </row>
        <row r="225">
          <cell r="K225">
            <v>1</v>
          </cell>
        </row>
        <row r="226">
          <cell r="K226">
            <v>1</v>
          </cell>
        </row>
        <row r="227">
          <cell r="K227">
            <v>2</v>
          </cell>
        </row>
        <row r="228">
          <cell r="K228">
            <v>2</v>
          </cell>
        </row>
        <row r="229">
          <cell r="K229">
            <v>3</v>
          </cell>
        </row>
        <row r="230">
          <cell r="K230">
            <v>3</v>
          </cell>
        </row>
        <row r="231">
          <cell r="K231">
            <v>3</v>
          </cell>
        </row>
        <row r="232">
          <cell r="K232">
            <v>2</v>
          </cell>
        </row>
        <row r="233">
          <cell r="K233">
            <v>2</v>
          </cell>
        </row>
        <row r="234">
          <cell r="K234">
            <v>3</v>
          </cell>
        </row>
        <row r="235">
          <cell r="K235">
            <v>3</v>
          </cell>
        </row>
        <row r="236">
          <cell r="K236">
            <v>2</v>
          </cell>
        </row>
        <row r="237">
          <cell r="K237">
            <v>2</v>
          </cell>
        </row>
        <row r="238">
          <cell r="K238">
            <v>3</v>
          </cell>
        </row>
        <row r="239">
          <cell r="K239">
            <v>3</v>
          </cell>
        </row>
        <row r="240">
          <cell r="K240">
            <v>2</v>
          </cell>
        </row>
        <row r="241">
          <cell r="K241">
            <v>2</v>
          </cell>
        </row>
        <row r="242">
          <cell r="K242">
            <v>1</v>
          </cell>
        </row>
        <row r="243">
          <cell r="K243">
            <v>1</v>
          </cell>
        </row>
        <row r="244">
          <cell r="K244">
            <v>1</v>
          </cell>
        </row>
        <row r="245">
          <cell r="K245">
            <v>1</v>
          </cell>
        </row>
        <row r="246">
          <cell r="K246">
            <v>2</v>
          </cell>
        </row>
        <row r="247">
          <cell r="K247">
            <v>2</v>
          </cell>
        </row>
        <row r="248">
          <cell r="K248">
            <v>2</v>
          </cell>
        </row>
        <row r="249">
          <cell r="K249">
            <v>2</v>
          </cell>
        </row>
        <row r="250">
          <cell r="K250">
            <v>2</v>
          </cell>
        </row>
        <row r="251">
          <cell r="K251">
            <v>2</v>
          </cell>
        </row>
        <row r="252">
          <cell r="K252">
            <v>2</v>
          </cell>
        </row>
        <row r="253">
          <cell r="K253">
            <v>2</v>
          </cell>
        </row>
        <row r="254">
          <cell r="K254">
            <v>2</v>
          </cell>
        </row>
        <row r="255">
          <cell r="K255">
            <v>2</v>
          </cell>
        </row>
        <row r="256">
          <cell r="K256">
            <v>2</v>
          </cell>
        </row>
        <row r="257">
          <cell r="K257">
            <v>2</v>
          </cell>
        </row>
        <row r="258">
          <cell r="K258">
            <v>2</v>
          </cell>
        </row>
        <row r="259">
          <cell r="K259">
            <v>2</v>
          </cell>
        </row>
        <row r="260">
          <cell r="K260">
            <v>2</v>
          </cell>
        </row>
        <row r="261">
          <cell r="K261">
            <v>2</v>
          </cell>
        </row>
        <row r="262">
          <cell r="K262">
            <v>2</v>
          </cell>
        </row>
        <row r="263">
          <cell r="K263">
            <v>2</v>
          </cell>
        </row>
        <row r="264">
          <cell r="K264">
            <v>2</v>
          </cell>
        </row>
        <row r="265">
          <cell r="K265">
            <v>2</v>
          </cell>
        </row>
        <row r="266">
          <cell r="K266">
            <v>2</v>
          </cell>
        </row>
        <row r="267">
          <cell r="K267">
            <v>1</v>
          </cell>
        </row>
        <row r="268">
          <cell r="K268">
            <v>2</v>
          </cell>
        </row>
        <row r="269">
          <cell r="K269">
            <v>2</v>
          </cell>
        </row>
        <row r="270">
          <cell r="K270">
            <v>1</v>
          </cell>
        </row>
        <row r="271">
          <cell r="K271">
            <v>2</v>
          </cell>
        </row>
        <row r="272">
          <cell r="K272">
            <v>3</v>
          </cell>
        </row>
        <row r="273">
          <cell r="K273">
            <v>2</v>
          </cell>
        </row>
        <row r="274">
          <cell r="K274">
            <v>1</v>
          </cell>
        </row>
        <row r="275">
          <cell r="K275">
            <v>2</v>
          </cell>
        </row>
        <row r="276">
          <cell r="K276">
            <v>2</v>
          </cell>
        </row>
        <row r="277">
          <cell r="K277">
            <v>1</v>
          </cell>
        </row>
        <row r="278">
          <cell r="K278">
            <v>2</v>
          </cell>
        </row>
        <row r="279">
          <cell r="K279">
            <v>2</v>
          </cell>
        </row>
        <row r="280">
          <cell r="K280">
            <v>1</v>
          </cell>
        </row>
        <row r="281">
          <cell r="K281">
            <v>2</v>
          </cell>
        </row>
        <row r="282">
          <cell r="K282">
            <v>2</v>
          </cell>
        </row>
        <row r="283">
          <cell r="K283">
            <v>3</v>
          </cell>
        </row>
        <row r="284">
          <cell r="K284">
            <v>1</v>
          </cell>
        </row>
        <row r="285">
          <cell r="K285">
            <v>2</v>
          </cell>
        </row>
        <row r="286">
          <cell r="K286">
            <v>3</v>
          </cell>
        </row>
        <row r="287">
          <cell r="K287">
            <v>1</v>
          </cell>
        </row>
        <row r="288">
          <cell r="K288">
            <v>2</v>
          </cell>
        </row>
        <row r="289">
          <cell r="K289">
            <v>2</v>
          </cell>
        </row>
        <row r="290">
          <cell r="K290">
            <v>3</v>
          </cell>
        </row>
        <row r="291">
          <cell r="K291">
            <v>2</v>
          </cell>
        </row>
        <row r="292">
          <cell r="K292">
            <v>3</v>
          </cell>
        </row>
        <row r="293">
          <cell r="K293">
            <v>3</v>
          </cell>
        </row>
        <row r="294">
          <cell r="K294">
            <v>1</v>
          </cell>
        </row>
        <row r="295">
          <cell r="K295">
            <v>2</v>
          </cell>
        </row>
        <row r="296">
          <cell r="K296">
            <v>2</v>
          </cell>
        </row>
        <row r="297">
          <cell r="K297">
            <v>3</v>
          </cell>
        </row>
        <row r="298">
          <cell r="K298">
            <v>2</v>
          </cell>
        </row>
        <row r="299">
          <cell r="K299">
            <v>1</v>
          </cell>
        </row>
        <row r="300">
          <cell r="K300">
            <v>2</v>
          </cell>
        </row>
        <row r="301">
          <cell r="K301">
            <v>2</v>
          </cell>
        </row>
        <row r="302">
          <cell r="K302">
            <v>3</v>
          </cell>
        </row>
        <row r="303">
          <cell r="K303">
            <v>2</v>
          </cell>
        </row>
        <row r="304">
          <cell r="K304">
            <v>1</v>
          </cell>
        </row>
        <row r="305">
          <cell r="K305">
            <v>2</v>
          </cell>
        </row>
        <row r="306">
          <cell r="K306">
            <v>2</v>
          </cell>
        </row>
        <row r="307">
          <cell r="K307">
            <v>2</v>
          </cell>
        </row>
        <row r="308">
          <cell r="K308">
            <v>2</v>
          </cell>
        </row>
        <row r="309">
          <cell r="K309">
            <v>1</v>
          </cell>
        </row>
        <row r="310">
          <cell r="K310">
            <v>2</v>
          </cell>
        </row>
        <row r="311">
          <cell r="K311">
            <v>2</v>
          </cell>
        </row>
        <row r="312">
          <cell r="K312">
            <v>2</v>
          </cell>
        </row>
        <row r="313">
          <cell r="K313">
            <v>2</v>
          </cell>
        </row>
        <row r="314">
          <cell r="K314">
            <v>2</v>
          </cell>
        </row>
        <row r="315">
          <cell r="K315">
            <v>2</v>
          </cell>
        </row>
        <row r="316">
          <cell r="K316">
            <v>1</v>
          </cell>
        </row>
        <row r="317">
          <cell r="K317">
            <v>2</v>
          </cell>
        </row>
        <row r="318">
          <cell r="K318">
            <v>2</v>
          </cell>
        </row>
        <row r="319">
          <cell r="K319">
            <v>2</v>
          </cell>
        </row>
        <row r="320">
          <cell r="K320">
            <v>2</v>
          </cell>
        </row>
        <row r="321">
          <cell r="K321">
            <v>2</v>
          </cell>
        </row>
        <row r="322">
          <cell r="K322">
            <v>2</v>
          </cell>
        </row>
        <row r="323">
          <cell r="K323">
            <v>3</v>
          </cell>
        </row>
        <row r="324">
          <cell r="K324">
            <v>1</v>
          </cell>
        </row>
        <row r="325">
          <cell r="K325">
            <v>1</v>
          </cell>
        </row>
        <row r="326">
          <cell r="K326">
            <v>2</v>
          </cell>
        </row>
        <row r="327">
          <cell r="K327">
            <v>2</v>
          </cell>
        </row>
        <row r="328">
          <cell r="K328">
            <v>2</v>
          </cell>
        </row>
        <row r="329">
          <cell r="K329">
            <v>2</v>
          </cell>
        </row>
        <row r="330">
          <cell r="K330">
            <v>2</v>
          </cell>
        </row>
        <row r="331">
          <cell r="K331">
            <v>1</v>
          </cell>
        </row>
        <row r="332">
          <cell r="K332">
            <v>2</v>
          </cell>
        </row>
        <row r="333">
          <cell r="K333">
            <v>2</v>
          </cell>
        </row>
        <row r="334">
          <cell r="K334">
            <v>1</v>
          </cell>
        </row>
        <row r="335">
          <cell r="K335">
            <v>1</v>
          </cell>
        </row>
        <row r="336">
          <cell r="K336">
            <v>2</v>
          </cell>
        </row>
        <row r="337">
          <cell r="K337">
            <v>3</v>
          </cell>
        </row>
        <row r="338">
          <cell r="K338">
            <v>1</v>
          </cell>
        </row>
        <row r="339">
          <cell r="K339">
            <v>2</v>
          </cell>
        </row>
        <row r="340">
          <cell r="K340">
            <v>3</v>
          </cell>
        </row>
        <row r="341">
          <cell r="K341">
            <v>1</v>
          </cell>
        </row>
        <row r="342">
          <cell r="K342">
            <v>2</v>
          </cell>
        </row>
        <row r="343">
          <cell r="K34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 ОТИ"/>
      <sheetName val="Анализ ТС"/>
      <sheetName val="Диаграмма ОТИ"/>
      <sheetName val="Диаграмма ТС"/>
      <sheetName val="ВВТ ОТИ"/>
      <sheetName val="ВВТ ТС "/>
      <sheetName val="МТ ОТИ"/>
      <sheetName val="МТ ТС"/>
    </sheetNames>
    <sheetDataSet>
      <sheetData sheetId="0"/>
      <sheetData sheetId="1"/>
      <sheetData sheetId="2"/>
      <sheetData sheetId="3"/>
      <sheetData sheetId="4">
        <row r="1">
          <cell r="B1" t="str">
            <v xml:space="preserve"> Объекты транспортной инфраструктуры</v>
          </cell>
        </row>
        <row r="2">
          <cell r="B2" t="str">
            <v>внутреннего водного транспорта</v>
          </cell>
        </row>
        <row r="3">
          <cell r="B3" t="str">
            <v>Раздел 1</v>
          </cell>
        </row>
        <row r="4">
          <cell r="B4" t="str">
            <v>(сведения о категорированных объектах транспортной инфраструктуры)</v>
          </cell>
        </row>
        <row r="5">
          <cell r="B5" t="str">
            <v>Номер по Реестру</v>
          </cell>
          <cell r="H5" t="str">
            <v>Дата внесения в Реестр</v>
          </cell>
          <cell r="I5" t="str">
            <v xml:space="preserve">Полное наименование объекта транспортной инфраструктуры </v>
          </cell>
          <cell r="J5" t="str">
            <v>Субъект транспортной инфраструктуры/ собственник, юридический и фактический адрес, наименование, организационно-правовая форма, регистрационный номер и дата внесения в ЕГРЮЛ, адрес местонахождения</v>
          </cell>
          <cell r="K5" t="str">
            <v xml:space="preserve">Основания для внесения в Реестр </v>
          </cell>
          <cell r="L5" t="str">
            <v xml:space="preserve">Дата присвоения категории </v>
          </cell>
          <cell r="M5" t="str">
            <v>Номер присвоенной категории</v>
          </cell>
          <cell r="N5" t="str">
            <v>Дата пересмотра присвоенной категории / 
внесения изменений в Реестр</v>
          </cell>
          <cell r="O5" t="str">
            <v>Дата исключения из Реестра</v>
          </cell>
          <cell r="P5" t="str">
            <v>Основания для исключения из Реестра</v>
          </cell>
          <cell r="Q5" t="str">
            <v>Вх. Номер ФАМРТ/
УТБ</v>
          </cell>
          <cell r="R5" t="str">
            <v>Вх.дата ФАМРТ/
УТБ</v>
          </cell>
          <cell r="S5" t="str">
            <v xml:space="preserve">Регион
</v>
          </cell>
          <cell r="T5" t="str">
            <v>Дополнительная информация</v>
          </cell>
          <cell r="U5" t="str">
            <v>Изменения</v>
          </cell>
        </row>
        <row r="6">
          <cell r="A6" t="str">
            <v>РНО-0000001</v>
          </cell>
          <cell r="B6" t="str">
            <v>Р</v>
          </cell>
          <cell r="C6" t="str">
            <v>Н</v>
          </cell>
          <cell r="D6" t="str">
            <v>О</v>
          </cell>
          <cell r="E6" t="str">
            <v>-</v>
          </cell>
          <cell r="F6" t="str">
            <v>0000001</v>
          </cell>
          <cell r="G6" t="str">
            <v>РНО-0000001</v>
          </cell>
          <cell r="H6">
            <v>40595</v>
          </cell>
          <cell r="I6" t="str">
            <v>Судоходный шлюз; № 1 Иваньковского гидроузла</v>
          </cell>
          <cell r="J6" t="str">
            <v xml:space="preserve"> ФГБУ "Канал имени Москвы";125362, г. Москва, 
ул. Водников, д. 1; ОГРН 1157746363983 от 20.04.2015 г.</v>
          </cell>
          <cell r="K6" t="str">
            <v>АД -27/1995
 СГ-27/10342</v>
          </cell>
          <cell r="L6">
            <v>40595</v>
          </cell>
          <cell r="M6">
            <v>1</v>
          </cell>
          <cell r="N6">
            <v>41184</v>
          </cell>
          <cell r="O6">
            <v>42628</v>
          </cell>
          <cell r="P6" t="str">
            <v>УТБ-3-1/2291</v>
          </cell>
          <cell r="Q6" t="str">
            <v>ФАМРТ-18611</v>
          </cell>
          <cell r="R6">
            <v>42619</v>
          </cell>
          <cell r="S6">
            <v>50</v>
          </cell>
        </row>
        <row r="7">
          <cell r="A7" t="str">
            <v>РНО-0000002</v>
          </cell>
          <cell r="B7" t="str">
            <v>Р</v>
          </cell>
          <cell r="C7" t="str">
            <v>Н</v>
          </cell>
          <cell r="D7" t="str">
            <v>О</v>
          </cell>
          <cell r="E7" t="str">
            <v>-</v>
          </cell>
          <cell r="F7" t="str">
            <v>0000002</v>
          </cell>
          <cell r="G7" t="str">
            <v>РНО-0000002</v>
          </cell>
          <cell r="H7">
            <v>40595</v>
          </cell>
          <cell r="I7" t="str">
            <v>Тоннель; № 401 Иваньковского гидроузла</v>
          </cell>
          <cell r="J7" t="str">
            <v xml:space="preserve"> ФГБУ "Канал имени Москвы";125362, г. Москва, 
ул. Водников, д. 1; ОГРН 1157746363983 от 20.04.2015 г.</v>
          </cell>
          <cell r="K7" t="str">
            <v>АД -27/1995
 СГ-27/10342</v>
          </cell>
          <cell r="L7">
            <v>40595</v>
          </cell>
          <cell r="M7">
            <v>4</v>
          </cell>
          <cell r="N7">
            <v>41184</v>
          </cell>
          <cell r="O7">
            <v>42628</v>
          </cell>
          <cell r="P7" t="str">
            <v>УТБ-3-1/2291</v>
          </cell>
          <cell r="Q7" t="str">
            <v>УТБ-2821</v>
          </cell>
          <cell r="R7">
            <v>42620</v>
          </cell>
          <cell r="S7">
            <v>50</v>
          </cell>
        </row>
        <row r="8">
          <cell r="A8" t="str">
            <v>РНО-0000003</v>
          </cell>
          <cell r="B8" t="str">
            <v>Р</v>
          </cell>
          <cell r="C8" t="str">
            <v>Н</v>
          </cell>
          <cell r="D8" t="str">
            <v>О</v>
          </cell>
          <cell r="E8" t="str">
            <v>-</v>
          </cell>
          <cell r="F8" t="str">
            <v>0000003</v>
          </cell>
          <cell r="G8" t="str">
            <v>РНО-0000003</v>
          </cell>
          <cell r="H8">
            <v>40595</v>
          </cell>
          <cell r="I8" t="str">
            <v>Плотина; № 21 Иваньковского гидроузла</v>
          </cell>
          <cell r="J8" t="str">
            <v xml:space="preserve"> ФГБУ "Канал имени Москвы";125362, г. Москва, 
ул. Водников, д. 1; ОГРН 1157746363983 от 20.04.2015 г.</v>
          </cell>
          <cell r="K8" t="str">
            <v>АД -27/1995
 СГ-27/10342</v>
          </cell>
          <cell r="L8">
            <v>40595</v>
          </cell>
          <cell r="M8">
            <v>2</v>
          </cell>
          <cell r="N8">
            <v>41184</v>
          </cell>
          <cell r="O8">
            <v>42628</v>
          </cell>
          <cell r="P8" t="str">
            <v>УТБ-3-1/2291</v>
          </cell>
          <cell r="Q8" t="str">
            <v>ФАМРТ-18611</v>
          </cell>
          <cell r="R8">
            <v>42619</v>
          </cell>
          <cell r="S8">
            <v>50</v>
          </cell>
        </row>
        <row r="9">
          <cell r="A9" t="str">
            <v>РНО-0000004</v>
          </cell>
          <cell r="B9" t="str">
            <v>Р</v>
          </cell>
          <cell r="C9" t="str">
            <v>Н</v>
          </cell>
          <cell r="D9" t="str">
            <v>О</v>
          </cell>
          <cell r="E9" t="str">
            <v>-</v>
          </cell>
          <cell r="F9" t="str">
            <v>0000004</v>
          </cell>
          <cell r="G9" t="str">
            <v>РНО-0000004</v>
          </cell>
          <cell r="H9">
            <v>40595</v>
          </cell>
          <cell r="I9" t="str">
            <v>Плотина № 32 Иваньковского гидроузла</v>
          </cell>
          <cell r="J9" t="str">
            <v xml:space="preserve"> ФГБУ "Канал имени Москвы";125362, г. Москва, 
ул. Водников, д. 1; ОГРН 1157746363983 от 20.04.2015 г.</v>
          </cell>
          <cell r="K9" t="str">
            <v>АД -27/1995
 СГ-27/10342</v>
          </cell>
          <cell r="L9">
            <v>40595</v>
          </cell>
          <cell r="M9">
            <v>3</v>
          </cell>
          <cell r="N9">
            <v>41184</v>
          </cell>
          <cell r="O9">
            <v>42628</v>
          </cell>
          <cell r="P9" t="str">
            <v>УТБ-3-1/2291</v>
          </cell>
          <cell r="Q9" t="str">
            <v>ФАМРТ-18611</v>
          </cell>
          <cell r="R9">
            <v>42619</v>
          </cell>
          <cell r="S9">
            <v>50</v>
          </cell>
        </row>
        <row r="10">
          <cell r="A10" t="str">
            <v>РНО-0000005</v>
          </cell>
          <cell r="B10" t="str">
            <v>Р</v>
          </cell>
          <cell r="C10" t="str">
            <v>Н</v>
          </cell>
          <cell r="D10" t="str">
            <v>О</v>
          </cell>
          <cell r="E10" t="str">
            <v>-</v>
          </cell>
          <cell r="F10" t="str">
            <v>0000005</v>
          </cell>
          <cell r="G10" t="str">
            <v>РНО-0000005</v>
          </cell>
          <cell r="H10">
            <v>40595</v>
          </cell>
          <cell r="I10" t="str">
            <v xml:space="preserve">ГЭС № 191 Иваньковского гидроузла </v>
          </cell>
          <cell r="J10" t="str">
            <v xml:space="preserve"> ФГБУ "Канал имени Москвы";125362, г. Москва, 
ул. Водников, д. 1; ОГРН 1157746363983 от 20.04.2015 г.</v>
          </cell>
          <cell r="K10" t="str">
            <v>АД -27/1995
 СГ-27/10342</v>
          </cell>
          <cell r="L10">
            <v>40595</v>
          </cell>
          <cell r="M10">
            <v>2</v>
          </cell>
          <cell r="N10">
            <v>41184</v>
          </cell>
          <cell r="O10">
            <v>42628</v>
          </cell>
          <cell r="P10" t="str">
            <v>УТБ-3-1/2291</v>
          </cell>
          <cell r="Q10" t="str">
            <v>ФАМРТ-18611</v>
          </cell>
          <cell r="R10">
            <v>42619</v>
          </cell>
          <cell r="S10">
            <v>50</v>
          </cell>
        </row>
        <row r="11">
          <cell r="A11" t="str">
            <v>РНО-0000006</v>
          </cell>
          <cell r="B11" t="str">
            <v>Р</v>
          </cell>
          <cell r="C11" t="str">
            <v>Н</v>
          </cell>
          <cell r="D11" t="str">
            <v>О</v>
          </cell>
          <cell r="E11" t="str">
            <v>-</v>
          </cell>
          <cell r="F11" t="str">
            <v>0000006</v>
          </cell>
          <cell r="G11" t="str">
            <v>РНО-0000006</v>
          </cell>
          <cell r="H11">
            <v>40595</v>
          </cell>
          <cell r="I11" t="str">
            <v>Дамба № 210 Иваньковского гидроузла</v>
          </cell>
          <cell r="J11" t="str">
            <v xml:space="preserve"> ФГБУ "Канал имени Москвы";125362, г. Москва, 
ул. Водников, д. 1; ОГРН 1157746363983 от 20.04.2015 г.</v>
          </cell>
          <cell r="K11" t="str">
            <v>АД -27/1995
 СГ-27/10342</v>
          </cell>
          <cell r="L11">
            <v>40595</v>
          </cell>
          <cell r="M11">
            <v>3</v>
          </cell>
          <cell r="N11">
            <v>41184</v>
          </cell>
          <cell r="O11">
            <v>42628</v>
          </cell>
          <cell r="P11" t="str">
            <v>УТБ-3-1/2291</v>
          </cell>
          <cell r="Q11" t="str">
            <v>ФАМРТ-18611</v>
          </cell>
          <cell r="R11">
            <v>42619</v>
          </cell>
          <cell r="S11">
            <v>50</v>
          </cell>
        </row>
        <row r="12">
          <cell r="A12" t="str">
            <v>РНО-0000007</v>
          </cell>
          <cell r="B12" t="str">
            <v>Р</v>
          </cell>
          <cell r="C12" t="str">
            <v>Н</v>
          </cell>
          <cell r="D12" t="str">
            <v>О</v>
          </cell>
          <cell r="E12" t="str">
            <v>-</v>
          </cell>
          <cell r="F12" t="str">
            <v>0000007</v>
          </cell>
          <cell r="G12" t="str">
            <v>РНО-0000007</v>
          </cell>
          <cell r="H12">
            <v>40595</v>
          </cell>
          <cell r="I12" t="str">
            <v>Сестринские дамбы</v>
          </cell>
          <cell r="J12" t="str">
            <v xml:space="preserve"> ФГБУ "Канал имени Москвы";125362, г. Москва, 
ул. Водников, д. 1; ОГРН 1157746363983 от 20.04.2015 г.</v>
          </cell>
          <cell r="K12" t="str">
            <v>АД -27/1995
 СГ-27/10342</v>
          </cell>
          <cell r="L12">
            <v>40595</v>
          </cell>
          <cell r="M12">
            <v>3</v>
          </cell>
          <cell r="N12">
            <v>41184</v>
          </cell>
          <cell r="O12">
            <v>42628</v>
          </cell>
          <cell r="P12" t="str">
            <v>УТБ-3-1/2291</v>
          </cell>
          <cell r="Q12" t="str">
            <v>ФАМРТ-18611</v>
          </cell>
          <cell r="R12">
            <v>42619</v>
          </cell>
          <cell r="S12">
            <v>50</v>
          </cell>
        </row>
        <row r="13">
          <cell r="A13" t="str">
            <v>РНО-0000008</v>
          </cell>
          <cell r="B13" t="str">
            <v>Р</v>
          </cell>
          <cell r="C13" t="str">
            <v>Н</v>
          </cell>
          <cell r="D13" t="str">
            <v>О</v>
          </cell>
          <cell r="E13" t="str">
            <v>-</v>
          </cell>
          <cell r="F13" t="str">
            <v>0000008</v>
          </cell>
          <cell r="G13" t="str">
            <v>РНО-0000008</v>
          </cell>
          <cell r="H13">
            <v>40595</v>
          </cell>
          <cell r="I13" t="str">
            <v>Труба № 170 с водоспуском</v>
          </cell>
          <cell r="J13" t="str">
            <v xml:space="preserve"> ФГБУ "Канал имени Москвы";125362, г. Москва, 
ул. Водников, д. 1; ОГРН 1157746363983 от 20.04.2015 г.</v>
          </cell>
          <cell r="K13" t="str">
            <v>АД -27/1995
 СГ-27/10342</v>
          </cell>
          <cell r="L13">
            <v>40595</v>
          </cell>
          <cell r="M13">
            <v>3</v>
          </cell>
          <cell r="N13">
            <v>41184</v>
          </cell>
          <cell r="O13">
            <v>42628</v>
          </cell>
          <cell r="P13" t="str">
            <v>УТБ-3-1/2291</v>
          </cell>
          <cell r="Q13" t="str">
            <v>ФАМРТ-18611</v>
          </cell>
          <cell r="R13">
            <v>42619</v>
          </cell>
          <cell r="S13">
            <v>50</v>
          </cell>
        </row>
        <row r="14">
          <cell r="A14" t="str">
            <v>РНО-0000009</v>
          </cell>
          <cell r="B14" t="str">
            <v>Р</v>
          </cell>
          <cell r="C14" t="str">
            <v>Н</v>
          </cell>
          <cell r="D14" t="str">
            <v>О</v>
          </cell>
          <cell r="E14" t="str">
            <v>-</v>
          </cell>
          <cell r="F14" t="str">
            <v>0000009</v>
          </cell>
          <cell r="G14" t="str">
            <v>РНО-0000009</v>
          </cell>
          <cell r="H14">
            <v>40595</v>
          </cell>
          <cell r="I14" t="str">
            <v>Кухоловские дамбы. Восточная и западная</v>
          </cell>
          <cell r="J14" t="str">
            <v xml:space="preserve"> ФГБУ "Канал имени Москвы";125362, г. Москва, 
ул. Водников, д. 1; ОГРН 1157746363983 от 20.04.2015 г.</v>
          </cell>
          <cell r="K14" t="str">
            <v>АД -27/1995
 СГ-27/10342</v>
          </cell>
          <cell r="L14">
            <v>40595</v>
          </cell>
          <cell r="M14">
            <v>2</v>
          </cell>
          <cell r="N14">
            <v>41184</v>
          </cell>
          <cell r="O14">
            <v>42628</v>
          </cell>
          <cell r="P14" t="str">
            <v>УТБ-3-1/2291</v>
          </cell>
          <cell r="Q14" t="str">
            <v>ФАМРТ-18611</v>
          </cell>
          <cell r="R14">
            <v>42619</v>
          </cell>
          <cell r="S14">
            <v>50</v>
          </cell>
        </row>
        <row r="15">
          <cell r="A15" t="str">
            <v>РНО-0000010</v>
          </cell>
          <cell r="B15" t="str">
            <v>Р</v>
          </cell>
          <cell r="C15" t="str">
            <v>Н</v>
          </cell>
          <cell r="D15" t="str">
            <v>О</v>
          </cell>
          <cell r="E15" t="str">
            <v>-</v>
          </cell>
          <cell r="F15" t="str">
            <v>0000010</v>
          </cell>
          <cell r="G15" t="str">
            <v>РНО-0000010</v>
          </cell>
          <cell r="H15">
            <v>40595</v>
          </cell>
          <cell r="I15" t="str">
            <v>Судоходный шлюз № 2 Гидроузла № 2</v>
          </cell>
          <cell r="J15" t="str">
            <v xml:space="preserve"> ФГБУ "Канал имени Москвы";125362, г. Москва, 
ул. Водников, д. 1; ОГРН 1157746363983 от 20.04.2015 г.</v>
          </cell>
          <cell r="K15" t="str">
            <v>АД -27/1995
 СГ-27/10342</v>
          </cell>
          <cell r="L15">
            <v>40595</v>
          </cell>
          <cell r="M15">
            <v>3</v>
          </cell>
          <cell r="N15">
            <v>41184</v>
          </cell>
          <cell r="O15">
            <v>42628</v>
          </cell>
          <cell r="P15" t="str">
            <v>УТБ-3-1/2291</v>
          </cell>
          <cell r="Q15" t="str">
            <v>ФАМРТ-18611</v>
          </cell>
          <cell r="R15">
            <v>42619</v>
          </cell>
          <cell r="S15">
            <v>50</v>
          </cell>
        </row>
        <row r="16">
          <cell r="A16" t="str">
            <v>РНО-0000011</v>
          </cell>
          <cell r="B16" t="str">
            <v>Р</v>
          </cell>
          <cell r="C16" t="str">
            <v>Н</v>
          </cell>
          <cell r="D16" t="str">
            <v>О</v>
          </cell>
          <cell r="E16" t="str">
            <v>-</v>
          </cell>
          <cell r="F16" t="str">
            <v>0000011</v>
          </cell>
          <cell r="G16" t="str">
            <v>РНО-0000011</v>
          </cell>
          <cell r="H16">
            <v>40595</v>
          </cell>
          <cell r="I16" t="str">
            <v>Насосная станция №182 Гидроузла №2</v>
          </cell>
          <cell r="J16" t="str">
            <v xml:space="preserve"> ФГБУ "Канал имени Москвы";125362, г. Москва, 
ул. Водников, д. 1; ОГРН 1157746363983 от 20.04.2015 г.</v>
          </cell>
          <cell r="K16" t="str">
            <v>АД -27/1995
 СГ-27/10342</v>
          </cell>
          <cell r="L16">
            <v>40595</v>
          </cell>
          <cell r="M16">
            <v>3</v>
          </cell>
          <cell r="N16">
            <v>41184</v>
          </cell>
          <cell r="O16">
            <v>42446</v>
          </cell>
          <cell r="P16" t="str">
            <v>УТБ-3-7/467</v>
          </cell>
          <cell r="Q16" t="str">
            <v>УТБ-565</v>
          </cell>
          <cell r="R16">
            <v>42431</v>
          </cell>
          <cell r="S16">
            <v>50</v>
          </cell>
        </row>
        <row r="17">
          <cell r="A17" t="str">
            <v>РНО-0000012</v>
          </cell>
          <cell r="B17" t="str">
            <v>Р</v>
          </cell>
          <cell r="C17" t="str">
            <v>Н</v>
          </cell>
          <cell r="D17" t="str">
            <v>О</v>
          </cell>
          <cell r="E17" t="str">
            <v>-</v>
          </cell>
          <cell r="F17" t="str">
            <v>0000012</v>
          </cell>
          <cell r="G17" t="str">
            <v>РНО-0000012</v>
          </cell>
          <cell r="H17">
            <v>40595</v>
          </cell>
          <cell r="I17" t="str">
            <v>Судоходный шлюз № 3 Гидроузла № 3</v>
          </cell>
          <cell r="J17" t="str">
            <v xml:space="preserve"> ФГБУ "Канал имени Москвы";125362, г. Москва, 
ул. Водников, д. 1; ОГРН 1157746363983 от 20.04.2015 г.</v>
          </cell>
          <cell r="K17" t="str">
            <v>АД -27/1995
 СГ-27/10342</v>
          </cell>
          <cell r="L17">
            <v>40595</v>
          </cell>
          <cell r="M17">
            <v>3</v>
          </cell>
          <cell r="N17">
            <v>41184</v>
          </cell>
          <cell r="O17">
            <v>42628</v>
          </cell>
          <cell r="P17" t="str">
            <v>УТБ-3-1/2291</v>
          </cell>
          <cell r="Q17" t="str">
            <v>ФАМРТ-18611</v>
          </cell>
          <cell r="R17">
            <v>42619</v>
          </cell>
          <cell r="S17">
            <v>50</v>
          </cell>
        </row>
        <row r="18">
          <cell r="A18" t="str">
            <v>РНО-0000013</v>
          </cell>
          <cell r="B18" t="str">
            <v>Р</v>
          </cell>
          <cell r="C18" t="str">
            <v>Н</v>
          </cell>
          <cell r="D18" t="str">
            <v>О</v>
          </cell>
          <cell r="E18" t="str">
            <v>-</v>
          </cell>
          <cell r="F18" t="str">
            <v>0000013</v>
          </cell>
          <cell r="G18" t="str">
            <v>РНО-0000013</v>
          </cell>
          <cell r="H18">
            <v>40595</v>
          </cell>
          <cell r="I18" t="str">
            <v>Насосная станция №183 Гидроузла №3</v>
          </cell>
          <cell r="J18" t="str">
            <v xml:space="preserve"> ФГБУ "Канал имени Москвы";125362, г. Москва, 
ул. Водников, д. 1; ОГРН 1157746363983 от 20.04.2015 г.</v>
          </cell>
          <cell r="K18" t="str">
            <v>АД -27/1995
 СГ-27/10342</v>
          </cell>
          <cell r="L18">
            <v>40595</v>
          </cell>
          <cell r="M18">
            <v>4</v>
          </cell>
          <cell r="N18">
            <v>41184</v>
          </cell>
          <cell r="O18">
            <v>42446</v>
          </cell>
          <cell r="P18" t="str">
            <v>УТБ-3-7/467</v>
          </cell>
          <cell r="Q18" t="str">
            <v>УТБ-565</v>
          </cell>
          <cell r="R18">
            <v>42431</v>
          </cell>
          <cell r="S18">
            <v>50</v>
          </cell>
        </row>
        <row r="19">
          <cell r="A19" t="str">
            <v>РНО-0000014</v>
          </cell>
          <cell r="B19" t="str">
            <v>Р</v>
          </cell>
          <cell r="C19" t="str">
            <v>Н</v>
          </cell>
          <cell r="D19" t="str">
            <v>О</v>
          </cell>
          <cell r="E19" t="str">
            <v>-</v>
          </cell>
          <cell r="F19" t="str">
            <v>0000014</v>
          </cell>
          <cell r="G19" t="str">
            <v>РНО-0000014</v>
          </cell>
          <cell r="H19">
            <v>40595</v>
          </cell>
          <cell r="I19" t="str">
            <v>Водосброс № 51 Гидроузла № 3</v>
          </cell>
          <cell r="J19" t="str">
            <v xml:space="preserve"> ФГБУ "Канал имени Москвы";125362, г. Москва, 
ул. Водников, д. 1; ОГРН 1157746363983 от 20.04.2015 г.</v>
          </cell>
          <cell r="K19" t="str">
            <v>АД -27/1995
 СГ-27/10342</v>
          </cell>
          <cell r="L19">
            <v>40595</v>
          </cell>
          <cell r="M19">
            <v>4</v>
          </cell>
          <cell r="N19">
            <v>41184</v>
          </cell>
          <cell r="O19">
            <v>42446</v>
          </cell>
          <cell r="P19" t="str">
            <v>УТБ-3-7/467</v>
          </cell>
          <cell r="Q19" t="str">
            <v>УТБ-565</v>
          </cell>
          <cell r="R19">
            <v>42431</v>
          </cell>
          <cell r="S19">
            <v>50</v>
          </cell>
        </row>
        <row r="20">
          <cell r="A20" t="str">
            <v>РНО-0000015</v>
          </cell>
          <cell r="B20" t="str">
            <v>Р</v>
          </cell>
          <cell r="C20" t="str">
            <v>Н</v>
          </cell>
          <cell r="D20" t="str">
            <v>О</v>
          </cell>
          <cell r="E20" t="str">
            <v>-</v>
          </cell>
          <cell r="F20" t="str">
            <v>0000015</v>
          </cell>
          <cell r="G20" t="str">
            <v>РНО-0000015</v>
          </cell>
          <cell r="H20">
            <v>40595</v>
          </cell>
          <cell r="I20" t="str">
            <v xml:space="preserve">Судоходный шлюз № 4  Гидроузла № 4 </v>
          </cell>
          <cell r="J20" t="str">
            <v xml:space="preserve"> ФГБУ "Канал имени Москвы";125362, г. Москва, 
ул. Водников, д. 1; ОГРН 1157746363983 от 20.04.2015 г.</v>
          </cell>
          <cell r="K20" t="str">
            <v>АД -27/1995
 СГ-27/10342</v>
          </cell>
          <cell r="L20">
            <v>40595</v>
          </cell>
          <cell r="M20">
            <v>3</v>
          </cell>
          <cell r="N20">
            <v>41184</v>
          </cell>
          <cell r="O20">
            <v>42628</v>
          </cell>
          <cell r="P20" t="str">
            <v>УТБ-3-1/2291</v>
          </cell>
          <cell r="Q20" t="str">
            <v>ФАМРТ-18611</v>
          </cell>
          <cell r="R20">
            <v>42619</v>
          </cell>
          <cell r="S20">
            <v>50</v>
          </cell>
        </row>
        <row r="21">
          <cell r="A21" t="str">
            <v>РНО-0000016</v>
          </cell>
          <cell r="B21" t="str">
            <v>Р</v>
          </cell>
          <cell r="C21" t="str">
            <v>Н</v>
          </cell>
          <cell r="D21" t="str">
            <v>О</v>
          </cell>
          <cell r="E21" t="str">
            <v>-</v>
          </cell>
          <cell r="F21" t="str">
            <v>0000016</v>
          </cell>
          <cell r="G21" t="str">
            <v>РНО-0000016</v>
          </cell>
          <cell r="H21">
            <v>40595</v>
          </cell>
          <cell r="I21" t="str">
            <v xml:space="preserve">Насосная станция № 184 Гидроузла № 4 </v>
          </cell>
          <cell r="J21" t="str">
            <v xml:space="preserve"> ФГБУ "Канал имени Москвы";125362, г. Москва, 
ул. Водников, д. 1; ОГРН 1157746363983 от 20.04.2015 г.</v>
          </cell>
          <cell r="K21" t="str">
            <v>АД -27/1995
 СГ-27/10342</v>
          </cell>
          <cell r="L21">
            <v>40595</v>
          </cell>
          <cell r="M21">
            <v>4</v>
          </cell>
          <cell r="N21">
            <v>41184</v>
          </cell>
          <cell r="O21">
            <v>42446</v>
          </cell>
          <cell r="P21" t="str">
            <v>УТБ-3-7/467</v>
          </cell>
          <cell r="Q21" t="str">
            <v>УТБ-565</v>
          </cell>
          <cell r="R21">
            <v>42431</v>
          </cell>
          <cell r="S21">
            <v>50</v>
          </cell>
        </row>
        <row r="22">
          <cell r="A22" t="str">
            <v>РНО-0000017</v>
          </cell>
          <cell r="B22" t="str">
            <v>Р</v>
          </cell>
          <cell r="C22" t="str">
            <v>Н</v>
          </cell>
          <cell r="D22" t="str">
            <v>О</v>
          </cell>
          <cell r="E22" t="str">
            <v>-</v>
          </cell>
          <cell r="F22" t="str">
            <v>0000017</v>
          </cell>
          <cell r="G22" t="str">
            <v>РНО-0000017</v>
          </cell>
          <cell r="H22">
            <v>40595</v>
          </cell>
          <cell r="I22" t="str">
            <v>Водосброс № 52 Гидроузла № 4</v>
          </cell>
          <cell r="J22" t="str">
            <v xml:space="preserve"> ФГБУ "Канал имени Москвы";125362, г. Москва, 
ул. Водников, д. 1; ОГРН 1157746363983 от 20.04.2015 г.</v>
          </cell>
          <cell r="K22" t="str">
            <v>АД -27/1995
 СГ-27/10342</v>
          </cell>
          <cell r="L22">
            <v>40595</v>
          </cell>
          <cell r="M22">
            <v>4</v>
          </cell>
          <cell r="N22">
            <v>41184</v>
          </cell>
          <cell r="O22">
            <v>42446</v>
          </cell>
          <cell r="P22" t="str">
            <v>УТБ-3-7/467</v>
          </cell>
          <cell r="Q22" t="str">
            <v>УТБ-565</v>
          </cell>
          <cell r="R22">
            <v>42431</v>
          </cell>
          <cell r="S22">
            <v>50</v>
          </cell>
        </row>
        <row r="23">
          <cell r="A23" t="str">
            <v>РНО-0000018</v>
          </cell>
          <cell r="B23" t="str">
            <v>Р</v>
          </cell>
          <cell r="C23" t="str">
            <v>Н</v>
          </cell>
          <cell r="D23" t="str">
            <v>О</v>
          </cell>
          <cell r="E23" t="str">
            <v>-</v>
          </cell>
          <cell r="F23" t="str">
            <v>0000018</v>
          </cell>
          <cell r="G23" t="str">
            <v>РНО-0000018</v>
          </cell>
          <cell r="H23">
            <v>40595</v>
          </cell>
          <cell r="I23" t="str">
            <v xml:space="preserve">Судоходный шлюз № 5 Гидроузла № 5  </v>
          </cell>
          <cell r="J23" t="str">
            <v xml:space="preserve"> ФГБУ "Канал имени Москвы";125362, г. Москва, 
ул. Водников, д. 1; ОГРН 1157746363983 от 20.04.2015 г.</v>
          </cell>
          <cell r="K23" t="str">
            <v>АД -27/1995
 СГ-27/10342</v>
          </cell>
          <cell r="L23">
            <v>40595</v>
          </cell>
          <cell r="M23">
            <v>3</v>
          </cell>
          <cell r="N23">
            <v>41184</v>
          </cell>
          <cell r="O23">
            <v>42628</v>
          </cell>
          <cell r="P23" t="str">
            <v>УТБ-3-1/2291</v>
          </cell>
          <cell r="Q23" t="str">
            <v>ФАМРТ-18611</v>
          </cell>
          <cell r="R23">
            <v>42619</v>
          </cell>
          <cell r="S23">
            <v>50</v>
          </cell>
        </row>
        <row r="24">
          <cell r="A24" t="str">
            <v>РНО-0000019</v>
          </cell>
          <cell r="B24" t="str">
            <v>Р</v>
          </cell>
          <cell r="C24" t="str">
            <v>Н</v>
          </cell>
          <cell r="D24" t="str">
            <v>О</v>
          </cell>
          <cell r="E24" t="str">
            <v>-</v>
          </cell>
          <cell r="F24" t="str">
            <v>0000019</v>
          </cell>
          <cell r="G24" t="str">
            <v>РНО-0000019</v>
          </cell>
          <cell r="H24">
            <v>40595</v>
          </cell>
          <cell r="I24" t="str">
            <v>Насосная станция № 185 Гидроузла № 5</v>
          </cell>
          <cell r="J24" t="str">
            <v xml:space="preserve"> ФГБУ "Канал имени Москвы";125362, г. Москва, 
ул. Водников, д. 1; ОГРН 1157746363983 от 20.04.2015 г.</v>
          </cell>
          <cell r="K24" t="str">
            <v>АД -27/1995
 СГ-27/10342</v>
          </cell>
          <cell r="L24">
            <v>40595</v>
          </cell>
          <cell r="M24">
            <v>3</v>
          </cell>
          <cell r="N24">
            <v>41184</v>
          </cell>
          <cell r="O24">
            <v>42446</v>
          </cell>
          <cell r="P24" t="str">
            <v>УТБ-3-7/467</v>
          </cell>
          <cell r="Q24" t="str">
            <v>УТБ-565</v>
          </cell>
          <cell r="R24">
            <v>42431</v>
          </cell>
          <cell r="S24">
            <v>50</v>
          </cell>
        </row>
        <row r="25">
          <cell r="A25" t="str">
            <v>РНО-0000020</v>
          </cell>
          <cell r="B25" t="str">
            <v>Р</v>
          </cell>
          <cell r="C25" t="str">
            <v>Н</v>
          </cell>
          <cell r="D25" t="str">
            <v>О</v>
          </cell>
          <cell r="E25" t="str">
            <v>-</v>
          </cell>
          <cell r="F25" t="str">
            <v>0000020</v>
          </cell>
          <cell r="G25" t="str">
            <v>РНО-0000020</v>
          </cell>
          <cell r="H25">
            <v>40595</v>
          </cell>
          <cell r="I25" t="str">
            <v>Дамба спрямляющего канала на р. Икша Гидроузла № 5</v>
          </cell>
          <cell r="J25" t="str">
            <v xml:space="preserve"> ФГБУ "Канал имени Москвы";125362, г. Москва, 
ул. Водников, д. 1; ОГРН 1157746363983 от 20.04.2015 г.</v>
          </cell>
          <cell r="K25" t="str">
            <v>АД -27/1995
 СГ-27/10342</v>
          </cell>
          <cell r="L25">
            <v>40595</v>
          </cell>
          <cell r="M25">
            <v>4</v>
          </cell>
          <cell r="N25">
            <v>41184</v>
          </cell>
          <cell r="O25">
            <v>42628</v>
          </cell>
          <cell r="P25" t="str">
            <v>УТБ-3-1/2291</v>
          </cell>
          <cell r="Q25" t="str">
            <v>ФАМРТ-18611</v>
          </cell>
          <cell r="R25">
            <v>42619</v>
          </cell>
          <cell r="S25">
            <v>50</v>
          </cell>
        </row>
        <row r="26">
          <cell r="A26" t="str">
            <v>РНО-0000021</v>
          </cell>
          <cell r="B26" t="str">
            <v>Р</v>
          </cell>
          <cell r="C26" t="str">
            <v>Н</v>
          </cell>
          <cell r="D26" t="str">
            <v>О</v>
          </cell>
          <cell r="E26" t="str">
            <v>-</v>
          </cell>
          <cell r="F26" t="str">
            <v>0000021</v>
          </cell>
          <cell r="G26" t="str">
            <v>РНО-0000021</v>
          </cell>
          <cell r="H26">
            <v>40595</v>
          </cell>
          <cell r="I26" t="str">
            <v>Судоходный шлюз № 6 Гидроузла № 6</v>
          </cell>
          <cell r="J26" t="str">
            <v xml:space="preserve"> ФГБУ "Канал имени Москвы";125362, г. Москва, 
ул. Водников, д. 1; ОГРН 1157746363983 от 20.04.2015 г.</v>
          </cell>
          <cell r="K26" t="str">
            <v>АД -27/1995
 СГ-27/10342</v>
          </cell>
          <cell r="L26">
            <v>40595</v>
          </cell>
          <cell r="M26">
            <v>3</v>
          </cell>
          <cell r="N26">
            <v>41184</v>
          </cell>
          <cell r="O26">
            <v>42628</v>
          </cell>
          <cell r="P26" t="str">
            <v>УТБ-3-1/2291</v>
          </cell>
          <cell r="Q26" t="str">
            <v>ФАМРТ-18611</v>
          </cell>
          <cell r="R26">
            <v>42619</v>
          </cell>
          <cell r="S26">
            <v>50</v>
          </cell>
        </row>
        <row r="27">
          <cell r="A27" t="str">
            <v>РНО-0000022</v>
          </cell>
          <cell r="B27" t="str">
            <v>Р</v>
          </cell>
          <cell r="C27" t="str">
            <v>Н</v>
          </cell>
          <cell r="D27" t="str">
            <v>О</v>
          </cell>
          <cell r="E27" t="str">
            <v>-</v>
          </cell>
          <cell r="F27" t="str">
            <v>0000022</v>
          </cell>
          <cell r="G27" t="str">
            <v>РНО-0000022</v>
          </cell>
          <cell r="H27">
            <v>40595</v>
          </cell>
          <cell r="I27" t="str">
            <v xml:space="preserve">Насосная станция № 186 Гидроузла № 6 </v>
          </cell>
          <cell r="J27" t="str">
            <v xml:space="preserve"> ФГБУ "Канал имени Москвы";125362, г. Москва, 
ул. Водников, д. 1; ОГРН 1157746363983 от 20.04.2015 г.</v>
          </cell>
          <cell r="K27" t="str">
            <v>АД -27/1995
 СГ-27/10342</v>
          </cell>
          <cell r="L27">
            <v>40595</v>
          </cell>
          <cell r="M27">
            <v>3</v>
          </cell>
          <cell r="N27">
            <v>41184</v>
          </cell>
          <cell r="O27">
            <v>42446</v>
          </cell>
          <cell r="P27" t="str">
            <v>УТБ-3-7/467</v>
          </cell>
          <cell r="Q27" t="str">
            <v>УТБ-565</v>
          </cell>
          <cell r="R27">
            <v>42431</v>
          </cell>
          <cell r="S27">
            <v>50</v>
          </cell>
        </row>
        <row r="28">
          <cell r="A28" t="str">
            <v>РНО-0000023</v>
          </cell>
          <cell r="B28" t="str">
            <v>Р</v>
          </cell>
          <cell r="C28" t="str">
            <v>Н</v>
          </cell>
          <cell r="D28" t="str">
            <v>О</v>
          </cell>
          <cell r="E28" t="str">
            <v>-</v>
          </cell>
          <cell r="F28" t="str">
            <v>0000023</v>
          </cell>
          <cell r="G28" t="str">
            <v>РНО-0000023</v>
          </cell>
          <cell r="H28">
            <v>40595</v>
          </cell>
          <cell r="I28" t="str">
            <v>Плотина № 22 с водоспуском № 62 Гидроузла № 6</v>
          </cell>
          <cell r="J28" t="str">
            <v xml:space="preserve"> ФГБУ "Канал имени Москвы";125362, г. Москва, 
ул. Водников, д. 1; ОГРН 1157746363983 от 20.04.2015 г.</v>
          </cell>
          <cell r="K28" t="str">
            <v>АД -27/1995
 СГ-27/10342</v>
          </cell>
          <cell r="L28">
            <v>40595</v>
          </cell>
          <cell r="M28">
            <v>3</v>
          </cell>
          <cell r="N28">
            <v>41184</v>
          </cell>
          <cell r="O28">
            <v>42628</v>
          </cell>
          <cell r="P28" t="str">
            <v>УТБ-3-1/2291</v>
          </cell>
          <cell r="Q28" t="str">
            <v>ФАМРТ-18611</v>
          </cell>
          <cell r="R28">
            <v>42619</v>
          </cell>
          <cell r="S28">
            <v>50</v>
          </cell>
        </row>
        <row r="29">
          <cell r="A29" t="str">
            <v>РНО-0000024</v>
          </cell>
          <cell r="B29" t="str">
            <v>Р</v>
          </cell>
          <cell r="C29" t="str">
            <v>Н</v>
          </cell>
          <cell r="D29" t="str">
            <v>О</v>
          </cell>
          <cell r="E29" t="str">
            <v>-</v>
          </cell>
          <cell r="F29" t="str">
            <v>0000024</v>
          </cell>
          <cell r="G29" t="str">
            <v>РНО-0000024</v>
          </cell>
          <cell r="H29">
            <v>40595</v>
          </cell>
          <cell r="I29" t="str">
            <v xml:space="preserve">Плотина № 27, Водосброс № 46, ГЭС № 199 Пироговского гидроузла </v>
          </cell>
          <cell r="J29" t="str">
            <v xml:space="preserve"> ФГБУ "Канал имени Москвы";125362, г. Москва, 
ул. Водников, д. 1; ОГРН 1157746363983 от 20.04.2015 г.</v>
          </cell>
          <cell r="K29" t="str">
            <v>АД -27/1995
 СГ-27/10342</v>
          </cell>
          <cell r="L29">
            <v>40595</v>
          </cell>
          <cell r="M29">
            <v>1</v>
          </cell>
          <cell r="N29">
            <v>41184</v>
          </cell>
          <cell r="S29">
            <v>50</v>
          </cell>
        </row>
        <row r="30">
          <cell r="A30" t="str">
            <v>РНО-0000025</v>
          </cell>
          <cell r="B30" t="str">
            <v>Р</v>
          </cell>
          <cell r="C30" t="str">
            <v>Н</v>
          </cell>
          <cell r="D30" t="str">
            <v>О</v>
          </cell>
          <cell r="E30" t="str">
            <v>-</v>
          </cell>
          <cell r="F30" t="str">
            <v>0000025</v>
          </cell>
          <cell r="G30" t="str">
            <v>РНО-0000025</v>
          </cell>
          <cell r="H30">
            <v>40595</v>
          </cell>
          <cell r="I30" t="str">
            <v>Судоходный шлюз Гидроузла "Трудкоммуна"</v>
          </cell>
          <cell r="J30" t="str">
            <v xml:space="preserve"> ФГБУ "Канал имени Москвы";125362, г. Москва, 
ул. Водников, д. 1; ОГРН 1157746363983 от 20.04.2015 г.</v>
          </cell>
          <cell r="K30" t="str">
            <v>АД -27/1995
 СГ-27/10342</v>
          </cell>
          <cell r="L30">
            <v>40595</v>
          </cell>
          <cell r="M30">
            <v>2</v>
          </cell>
          <cell r="N30">
            <v>41184</v>
          </cell>
          <cell r="O30">
            <v>42628</v>
          </cell>
          <cell r="P30" t="str">
            <v>УТБ-3-1/2291</v>
          </cell>
          <cell r="Q30" t="str">
            <v>ФАМРТ-18611</v>
          </cell>
          <cell r="R30">
            <v>42619</v>
          </cell>
          <cell r="S30">
            <v>50</v>
          </cell>
        </row>
        <row r="31">
          <cell r="A31" t="str">
            <v>РНО-0000026</v>
          </cell>
          <cell r="B31" t="str">
            <v>Р</v>
          </cell>
          <cell r="C31" t="str">
            <v>Н</v>
          </cell>
          <cell r="D31" t="str">
            <v>О</v>
          </cell>
          <cell r="E31" t="str">
            <v>-</v>
          </cell>
          <cell r="F31" t="str">
            <v>0000026</v>
          </cell>
          <cell r="G31" t="str">
            <v>РНО-0000026</v>
          </cell>
          <cell r="H31">
            <v>40595</v>
          </cell>
          <cell r="I31" t="str">
            <v>Судоходная плотина Гидроузла "Трудкоммуна"</v>
          </cell>
          <cell r="J31" t="str">
            <v xml:space="preserve"> ФГБУ "Канал имени Москвы";125362, г. Москва, 
ул. Водников, д. 1; ОГРН 1157746363983 от 20.04.2015 г.</v>
          </cell>
          <cell r="K31" t="str">
            <v>АД -27/1995
 СГ-27/10342</v>
          </cell>
          <cell r="L31">
            <v>40595</v>
          </cell>
          <cell r="M31">
            <v>3</v>
          </cell>
          <cell r="N31">
            <v>41184</v>
          </cell>
          <cell r="O31">
            <v>42628</v>
          </cell>
          <cell r="P31" t="str">
            <v>УТБ-3-1/2291</v>
          </cell>
          <cell r="Q31" t="str">
            <v>ФАМРТ-18611</v>
          </cell>
          <cell r="R31">
            <v>42619</v>
          </cell>
          <cell r="S31">
            <v>50</v>
          </cell>
        </row>
        <row r="32">
          <cell r="A32" t="str">
            <v>РНО-0000027</v>
          </cell>
          <cell r="B32" t="str">
            <v>Р</v>
          </cell>
          <cell r="C32" t="str">
            <v>Н</v>
          </cell>
          <cell r="D32" t="str">
            <v>О</v>
          </cell>
          <cell r="E32" t="str">
            <v>-</v>
          </cell>
          <cell r="F32" t="str">
            <v>0000027</v>
          </cell>
          <cell r="G32" t="str">
            <v>РНО-0000027</v>
          </cell>
          <cell r="H32">
            <v>40595</v>
          </cell>
          <cell r="I32" t="str">
            <v>Земляная плотина Гидроузла "Трудкоммуна"</v>
          </cell>
          <cell r="J32" t="str">
            <v xml:space="preserve"> ФГБУ "Канал имени Москвы";125362, г. Москва, 
ул. Водников, д. 1; ОГРН 1157746363983 от 20.04.2015 г.</v>
          </cell>
          <cell r="K32" t="str">
            <v>АД -27/1995
 СГ-27/10342</v>
          </cell>
          <cell r="L32">
            <v>40595</v>
          </cell>
          <cell r="M32">
            <v>3</v>
          </cell>
          <cell r="N32">
            <v>41184</v>
          </cell>
          <cell r="O32">
            <v>42628</v>
          </cell>
          <cell r="P32" t="str">
            <v>УТБ-3-1/2291</v>
          </cell>
          <cell r="Q32" t="str">
            <v>ФАМРТ-18611</v>
          </cell>
          <cell r="R32">
            <v>42619</v>
          </cell>
          <cell r="S32">
            <v>50</v>
          </cell>
        </row>
        <row r="33">
          <cell r="A33" t="str">
            <v>РНО-0000028</v>
          </cell>
          <cell r="B33" t="str">
            <v>Р</v>
          </cell>
          <cell r="C33" t="str">
            <v>Н</v>
          </cell>
          <cell r="D33" t="str">
            <v>О</v>
          </cell>
          <cell r="E33" t="str">
            <v>-</v>
          </cell>
          <cell r="F33" t="str">
            <v>0000028</v>
          </cell>
          <cell r="G33" t="str">
            <v>РНО-0000028</v>
          </cell>
          <cell r="H33">
            <v>40595</v>
          </cell>
          <cell r="I33" t="str">
            <v>Судоходный шлюз Гидроузла "Андреевка"</v>
          </cell>
          <cell r="J33" t="str">
            <v xml:space="preserve"> ФГБУ "Канал имени Москвы";125362, г. Москва, 
ул. Водников, д. 1; ОГРН 1157746363983 от 20.04.2015 г.</v>
          </cell>
          <cell r="K33" t="str">
            <v>АД -27/1995
 СГ-27/10342</v>
          </cell>
          <cell r="L33">
            <v>40595</v>
          </cell>
          <cell r="M33">
            <v>2</v>
          </cell>
          <cell r="N33">
            <v>41184</v>
          </cell>
          <cell r="O33">
            <v>42628</v>
          </cell>
          <cell r="P33" t="str">
            <v>УТБ-3-1/2291</v>
          </cell>
          <cell r="Q33" t="str">
            <v>ФАМРТ-18611</v>
          </cell>
          <cell r="R33">
            <v>42619</v>
          </cell>
          <cell r="S33">
            <v>50</v>
          </cell>
        </row>
        <row r="34">
          <cell r="A34" t="str">
            <v>РНО-0000029</v>
          </cell>
          <cell r="B34" t="str">
            <v>Р</v>
          </cell>
          <cell r="C34" t="str">
            <v>Н</v>
          </cell>
          <cell r="D34" t="str">
            <v>О</v>
          </cell>
          <cell r="E34" t="str">
            <v>-</v>
          </cell>
          <cell r="F34" t="str">
            <v>0000029</v>
          </cell>
          <cell r="G34" t="str">
            <v>РНО-0000029</v>
          </cell>
          <cell r="H34">
            <v>40595</v>
          </cell>
          <cell r="I34" t="str">
            <v>Судоходная плотина Гидроузла "Андреевка"</v>
          </cell>
          <cell r="J34" t="str">
            <v xml:space="preserve"> ФГБУ "Канал имени Москвы";125362, г. Москва, 
ул. Водников, д. 1; ОГРН 1157746363983 от 20.04.2015 г.</v>
          </cell>
          <cell r="K34" t="str">
            <v>АД -27/1995
 СГ-27/10342</v>
          </cell>
          <cell r="L34">
            <v>40595</v>
          </cell>
          <cell r="M34">
            <v>3</v>
          </cell>
          <cell r="N34">
            <v>41184</v>
          </cell>
          <cell r="O34">
            <v>42628</v>
          </cell>
          <cell r="P34" t="str">
            <v>УТБ-3-1/2291</v>
          </cell>
          <cell r="Q34" t="str">
            <v>ФАМРТ-18611</v>
          </cell>
          <cell r="R34">
            <v>42619</v>
          </cell>
          <cell r="S34">
            <v>50</v>
          </cell>
        </row>
        <row r="35">
          <cell r="A35" t="str">
            <v>РНО-0000030</v>
          </cell>
          <cell r="B35" t="str">
            <v>Р</v>
          </cell>
          <cell r="C35" t="str">
            <v>Н</v>
          </cell>
          <cell r="D35" t="str">
            <v>О</v>
          </cell>
          <cell r="E35" t="str">
            <v>-</v>
          </cell>
          <cell r="F35" t="str">
            <v>0000030</v>
          </cell>
          <cell r="G35" t="str">
            <v>РНО-0000030</v>
          </cell>
          <cell r="H35">
            <v>40595</v>
          </cell>
          <cell r="I35" t="str">
            <v>Судоходный шлюз Гидроузла "Софьино"</v>
          </cell>
          <cell r="J35" t="str">
            <v xml:space="preserve"> ФГБУ "Канал имени Москвы";125362, г. Москва, 
ул. Водников, д. 1; ОГРН 1157746363983 от 20.04.2015 г.</v>
          </cell>
          <cell r="K35" t="str">
            <v>АД -27/1995
 СГ-27/10342</v>
          </cell>
          <cell r="L35">
            <v>40595</v>
          </cell>
          <cell r="M35">
            <v>2</v>
          </cell>
          <cell r="N35">
            <v>41184</v>
          </cell>
          <cell r="O35">
            <v>42628</v>
          </cell>
          <cell r="P35" t="str">
            <v>УТБ-3-1/2291</v>
          </cell>
          <cell r="Q35" t="str">
            <v>ФАМРТ-18611</v>
          </cell>
          <cell r="R35">
            <v>42619</v>
          </cell>
          <cell r="S35">
            <v>50</v>
          </cell>
        </row>
        <row r="36">
          <cell r="A36" t="str">
            <v>РНО-0000031</v>
          </cell>
          <cell r="B36" t="str">
            <v>Р</v>
          </cell>
          <cell r="C36" t="str">
            <v>Н</v>
          </cell>
          <cell r="D36" t="str">
            <v>О</v>
          </cell>
          <cell r="E36" t="str">
            <v>-</v>
          </cell>
          <cell r="F36" t="str">
            <v>0000031</v>
          </cell>
          <cell r="G36" t="str">
            <v>РНО-0000031</v>
          </cell>
          <cell r="H36">
            <v>40595</v>
          </cell>
          <cell r="I36" t="str">
            <v>Судоходная плотина Гидроузла "Софьино"</v>
          </cell>
          <cell r="J36" t="str">
            <v xml:space="preserve"> ФГБУ "Канал имени Москвы";125362, г. Москва, 
ул. Водников, д. 1; ОГРН 1157746363983 от 20.04.2015 г.</v>
          </cell>
          <cell r="K36" t="str">
            <v>АД -27/1995
 СГ-27/10342</v>
          </cell>
          <cell r="L36">
            <v>40595</v>
          </cell>
          <cell r="M36">
            <v>4</v>
          </cell>
          <cell r="N36">
            <v>41184</v>
          </cell>
          <cell r="O36">
            <v>42628</v>
          </cell>
          <cell r="P36" t="str">
            <v>УТБ-3-1/2291</v>
          </cell>
          <cell r="Q36" t="str">
            <v>ФАМРТ-18611</v>
          </cell>
          <cell r="R36">
            <v>42619</v>
          </cell>
          <cell r="S36">
            <v>50</v>
          </cell>
        </row>
        <row r="37">
          <cell r="A37" t="str">
            <v>РНО-0000032</v>
          </cell>
          <cell r="B37" t="str">
            <v>Р</v>
          </cell>
          <cell r="C37" t="str">
            <v>Н</v>
          </cell>
          <cell r="D37" t="str">
            <v>О</v>
          </cell>
          <cell r="E37" t="str">
            <v>-</v>
          </cell>
          <cell r="F37" t="str">
            <v>0000032</v>
          </cell>
          <cell r="G37" t="str">
            <v>РНО-0000032</v>
          </cell>
          <cell r="H37">
            <v>40595</v>
          </cell>
          <cell r="I37" t="str">
            <v>Судоходный шлюз Гидроузла "Фаустово"</v>
          </cell>
          <cell r="J37" t="str">
            <v xml:space="preserve"> ФГБУ "Канал имени Москвы";125362, г. Москва, 
ул. Водников, д. 1; ОГРН 1157746363983 от 20.04.2015 г.</v>
          </cell>
          <cell r="K37" t="str">
            <v>АД -27/1995
 СГ-27/10342</v>
          </cell>
          <cell r="L37">
            <v>40595</v>
          </cell>
          <cell r="M37">
            <v>3</v>
          </cell>
          <cell r="N37">
            <v>41184</v>
          </cell>
          <cell r="O37">
            <v>42628</v>
          </cell>
          <cell r="P37" t="str">
            <v>УТБ-3-1/2291</v>
          </cell>
          <cell r="Q37" t="str">
            <v>ФАМРТ-18611</v>
          </cell>
          <cell r="R37">
            <v>42619</v>
          </cell>
          <cell r="S37">
            <v>50</v>
          </cell>
        </row>
        <row r="38">
          <cell r="A38" t="str">
            <v>РНО-0000033</v>
          </cell>
          <cell r="B38" t="str">
            <v>Р</v>
          </cell>
          <cell r="C38" t="str">
            <v>Н</v>
          </cell>
          <cell r="D38" t="str">
            <v>О</v>
          </cell>
          <cell r="E38" t="str">
            <v>-</v>
          </cell>
          <cell r="F38" t="str">
            <v>0000033</v>
          </cell>
          <cell r="G38" t="str">
            <v>РНО-0000033</v>
          </cell>
          <cell r="H38">
            <v>40595</v>
          </cell>
          <cell r="I38" t="str">
            <v>Судоходная плотина Гидроузла "Фаустово"</v>
          </cell>
          <cell r="J38" t="str">
            <v xml:space="preserve"> ФГБУ "Канал имени Москвы";125362, г. Москва, 
ул. Водников, д. 1; ОГРН 1157746363983 от 20.04.2015 г.</v>
          </cell>
          <cell r="K38" t="str">
            <v>АД -27/1995
 СГ-27/10342</v>
          </cell>
          <cell r="L38">
            <v>40595</v>
          </cell>
          <cell r="M38">
            <v>4</v>
          </cell>
          <cell r="N38">
            <v>41184</v>
          </cell>
          <cell r="O38">
            <v>42628</v>
          </cell>
          <cell r="P38" t="str">
            <v>УТБ-3-1/2291</v>
          </cell>
          <cell r="Q38" t="str">
            <v>ФАМРТ-18611</v>
          </cell>
          <cell r="R38">
            <v>42619</v>
          </cell>
          <cell r="S38">
            <v>50</v>
          </cell>
        </row>
        <row r="39">
          <cell r="A39" t="str">
            <v>РНО-0000034</v>
          </cell>
          <cell r="B39" t="str">
            <v>Р</v>
          </cell>
          <cell r="C39" t="str">
            <v>Н</v>
          </cell>
          <cell r="D39" t="str">
            <v>О</v>
          </cell>
          <cell r="E39" t="str">
            <v>-</v>
          </cell>
          <cell r="F39" t="str">
            <v>0000034</v>
          </cell>
          <cell r="G39" t="str">
            <v>РНО-0000034</v>
          </cell>
          <cell r="H39">
            <v>40595</v>
          </cell>
          <cell r="I39" t="str">
            <v>Водосброс Гидроузла "Фаустово"</v>
          </cell>
          <cell r="J39" t="str">
            <v xml:space="preserve"> ФГБУ "Канал имени Москвы";125362, г. Москва, 
ул. Водников, д. 1; ОГРН 1157746363983 от 20.04.2015 г.</v>
          </cell>
          <cell r="K39" t="str">
            <v>АД -27/1995
 СГ-27/10342</v>
          </cell>
          <cell r="L39">
            <v>40595</v>
          </cell>
          <cell r="M39">
            <v>3</v>
          </cell>
          <cell r="N39">
            <v>41184</v>
          </cell>
          <cell r="O39">
            <v>42446</v>
          </cell>
          <cell r="P39" t="str">
            <v>УТБ-3-7/467</v>
          </cell>
          <cell r="Q39" t="str">
            <v>УТБ-565</v>
          </cell>
          <cell r="R39">
            <v>42431</v>
          </cell>
          <cell r="S39">
            <v>50</v>
          </cell>
        </row>
        <row r="40">
          <cell r="A40" t="str">
            <v>РНО-0000035</v>
          </cell>
          <cell r="B40" t="str">
            <v>Р</v>
          </cell>
          <cell r="C40" t="str">
            <v>Н</v>
          </cell>
          <cell r="D40" t="str">
            <v>О</v>
          </cell>
          <cell r="E40" t="str">
            <v>-</v>
          </cell>
          <cell r="F40" t="str">
            <v>0000035</v>
          </cell>
          <cell r="G40" t="str">
            <v>РНО-0000035</v>
          </cell>
          <cell r="H40">
            <v>40595</v>
          </cell>
          <cell r="I40" t="str">
            <v>Судоходный шлюз Гидроузла "Северка"</v>
          </cell>
          <cell r="J40" t="str">
            <v xml:space="preserve"> ФГБУ "Канал имени Москвы";125362, г. Москва, 
ул. Водников, д. 1; ОГРН 1157746363983 от 20.04.2015 г.</v>
          </cell>
          <cell r="K40" t="str">
            <v>АД -27/1995
 СГ-27/10342</v>
          </cell>
          <cell r="L40">
            <v>40595</v>
          </cell>
          <cell r="M40">
            <v>2</v>
          </cell>
          <cell r="N40">
            <v>41184</v>
          </cell>
          <cell r="O40">
            <v>42628</v>
          </cell>
          <cell r="P40" t="str">
            <v>УТБ-3-1/2291</v>
          </cell>
          <cell r="Q40" t="str">
            <v>ФАМРТ-18611</v>
          </cell>
          <cell r="R40">
            <v>42619</v>
          </cell>
          <cell r="S40">
            <v>50</v>
          </cell>
        </row>
        <row r="41">
          <cell r="A41" t="str">
            <v>РНО-0000036</v>
          </cell>
          <cell r="B41" t="str">
            <v>Р</v>
          </cell>
          <cell r="C41" t="str">
            <v>Н</v>
          </cell>
          <cell r="D41" t="str">
            <v>О</v>
          </cell>
          <cell r="E41" t="str">
            <v>-</v>
          </cell>
          <cell r="F41" t="str">
            <v>0000036</v>
          </cell>
          <cell r="G41" t="str">
            <v>РНО-0000036</v>
          </cell>
          <cell r="H41">
            <v>40595</v>
          </cell>
          <cell r="I41" t="str">
            <v>Судоходная плотина Гидроузла "Северка"</v>
          </cell>
          <cell r="J41" t="str">
            <v xml:space="preserve"> ФГБУ "Канал имени Москвы";125362, г. Москва, 
ул. Водников, д. 1; ОГРН 1157746363983 от 20.04.2015 г.</v>
          </cell>
          <cell r="K41" t="str">
            <v>АД -27/1995
 СГ-27/10342</v>
          </cell>
          <cell r="L41">
            <v>40595</v>
          </cell>
          <cell r="M41">
            <v>4</v>
          </cell>
          <cell r="N41">
            <v>41184</v>
          </cell>
          <cell r="O41">
            <v>42628</v>
          </cell>
          <cell r="P41" t="str">
            <v>УТБ-3-1/2291</v>
          </cell>
          <cell r="Q41" t="str">
            <v>ФАМРТ-18611</v>
          </cell>
          <cell r="R41">
            <v>42619</v>
          </cell>
          <cell r="S41">
            <v>50</v>
          </cell>
        </row>
        <row r="42">
          <cell r="A42" t="str">
            <v>РНО-0000037</v>
          </cell>
          <cell r="B42" t="str">
            <v>Р</v>
          </cell>
          <cell r="C42" t="str">
            <v>Н</v>
          </cell>
          <cell r="D42" t="str">
            <v>О</v>
          </cell>
          <cell r="E42" t="str">
            <v>-</v>
          </cell>
          <cell r="F42" t="str">
            <v>0000037</v>
          </cell>
          <cell r="G42" t="str">
            <v>РНО-0000037</v>
          </cell>
          <cell r="H42">
            <v>40595</v>
          </cell>
          <cell r="I42" t="str">
            <v>Судоходный шлюз Гидроузла "Белоомут"</v>
          </cell>
          <cell r="J42" t="str">
            <v xml:space="preserve"> ФГБУ "Канал имени Москвы";125362, г. Москва, 
ул. Водников, д. 1; ОГРН 1157746363983 от 20.04.2015 г.</v>
          </cell>
          <cell r="K42" t="str">
            <v>АД -27/1995
 СГ-27/10342</v>
          </cell>
          <cell r="L42">
            <v>40595</v>
          </cell>
          <cell r="M42">
            <v>2</v>
          </cell>
          <cell r="N42">
            <v>41184</v>
          </cell>
          <cell r="O42">
            <v>42628</v>
          </cell>
          <cell r="P42" t="str">
            <v>УТБ-3-1/2291</v>
          </cell>
          <cell r="Q42" t="str">
            <v>ФАМРТ-18611</v>
          </cell>
          <cell r="R42">
            <v>42619</v>
          </cell>
          <cell r="S42">
            <v>50</v>
          </cell>
        </row>
        <row r="43">
          <cell r="A43" t="str">
            <v>РНО-0000038</v>
          </cell>
          <cell r="B43" t="str">
            <v>Р</v>
          </cell>
          <cell r="C43" t="str">
            <v>Н</v>
          </cell>
          <cell r="D43" t="str">
            <v>О</v>
          </cell>
          <cell r="E43" t="str">
            <v>-</v>
          </cell>
          <cell r="F43" t="str">
            <v>0000038</v>
          </cell>
          <cell r="G43" t="str">
            <v>РНО-0000038</v>
          </cell>
          <cell r="H43">
            <v>40595</v>
          </cell>
          <cell r="I43" t="str">
            <v>Судоходная плотина Гидроузла "Белоомут"</v>
          </cell>
          <cell r="J43" t="str">
            <v xml:space="preserve"> ФГБУ "Канал имени Москвы";125362, г. Москва, 
ул. Водников, д. 1; ОГРН 1157746363983 от 20.04.2015 г.</v>
          </cell>
          <cell r="K43" t="str">
            <v>АД -27/1995
 СГ-27/10342</v>
          </cell>
          <cell r="L43">
            <v>40595</v>
          </cell>
          <cell r="M43">
            <v>3</v>
          </cell>
          <cell r="N43">
            <v>41184</v>
          </cell>
          <cell r="O43">
            <v>42628</v>
          </cell>
          <cell r="P43" t="str">
            <v>УТБ-3-1/2291</v>
          </cell>
          <cell r="Q43" t="str">
            <v>ФАМРТ-18611</v>
          </cell>
          <cell r="R43">
            <v>42619</v>
          </cell>
          <cell r="S43">
            <v>50</v>
          </cell>
        </row>
        <row r="44">
          <cell r="A44" t="str">
            <v>РНО-0000039</v>
          </cell>
          <cell r="B44" t="str">
            <v>Р</v>
          </cell>
          <cell r="C44" t="str">
            <v>Н</v>
          </cell>
          <cell r="D44" t="str">
            <v>О</v>
          </cell>
          <cell r="E44" t="str">
            <v>-</v>
          </cell>
          <cell r="F44" t="str">
            <v>0000039</v>
          </cell>
          <cell r="G44" t="str">
            <v>РНО-0000039</v>
          </cell>
          <cell r="H44">
            <v>40595</v>
          </cell>
          <cell r="I44" t="str">
            <v>Судоходный шлюз № 7 Гидроузла № 7</v>
          </cell>
          <cell r="J44" t="str">
            <v xml:space="preserve"> ФГБУ "Канал имени Москвы";125362, г. Москва, 
ул. Водников, д. 1; ОГРН 1157746363983 от 20.04.2015 г.</v>
          </cell>
          <cell r="K44" t="str">
            <v>АД -27/1995
 СГ-27/10342</v>
          </cell>
          <cell r="L44">
            <v>40595</v>
          </cell>
          <cell r="M44">
            <v>1</v>
          </cell>
          <cell r="N44">
            <v>41184</v>
          </cell>
          <cell r="O44">
            <v>42628</v>
          </cell>
          <cell r="P44" t="str">
            <v>УТБ-3-1/2291</v>
          </cell>
          <cell r="Q44" t="str">
            <v>ФАМРТ-18611</v>
          </cell>
          <cell r="R44">
            <v>42619</v>
          </cell>
          <cell r="S44">
            <v>77</v>
          </cell>
        </row>
        <row r="45">
          <cell r="A45" t="str">
            <v>РНО-0000040</v>
          </cell>
          <cell r="B45" t="str">
            <v>Р</v>
          </cell>
          <cell r="C45" t="str">
            <v>Н</v>
          </cell>
          <cell r="D45" t="str">
            <v>О</v>
          </cell>
          <cell r="E45" t="str">
            <v>-</v>
          </cell>
          <cell r="F45" t="str">
            <v>0000040</v>
          </cell>
          <cell r="G45" t="str">
            <v>РНО-0000040</v>
          </cell>
          <cell r="H45">
            <v>40595</v>
          </cell>
          <cell r="I45" t="str">
            <v>Плотина № 29 с водоспуском № 68 Гидроузла № 7</v>
          </cell>
          <cell r="J45" t="str">
            <v xml:space="preserve"> ФГБУ "Канал имени Москвы";125362, г. Москва, 
ул. Водников, д. 1; ОГРН 1157746363983 от 20.04.2015 г.</v>
          </cell>
          <cell r="K45" t="str">
            <v>АД -27/1995
 СГ-27/10342</v>
          </cell>
          <cell r="L45">
            <v>40595</v>
          </cell>
          <cell r="M45">
            <v>1</v>
          </cell>
          <cell r="N45">
            <v>41184</v>
          </cell>
          <cell r="O45">
            <v>42628</v>
          </cell>
          <cell r="P45" t="str">
            <v>УТБ-3-1/2291</v>
          </cell>
          <cell r="Q45" t="str">
            <v>ФАМРТ-18611</v>
          </cell>
          <cell r="R45">
            <v>42619</v>
          </cell>
          <cell r="S45">
            <v>77</v>
          </cell>
        </row>
        <row r="46">
          <cell r="A46" t="str">
            <v>РНО-0000041</v>
          </cell>
          <cell r="B46" t="str">
            <v>Р</v>
          </cell>
          <cell r="C46" t="str">
            <v>Н</v>
          </cell>
          <cell r="D46" t="str">
            <v>О</v>
          </cell>
          <cell r="E46" t="str">
            <v>-</v>
          </cell>
          <cell r="F46" t="str">
            <v>0000041</v>
          </cell>
          <cell r="G46" t="str">
            <v>РНО-0000041</v>
          </cell>
          <cell r="H46">
            <v>40595</v>
          </cell>
          <cell r="I46" t="str">
            <v>Шлюз № 8 Гидроузла № 8</v>
          </cell>
          <cell r="J46" t="str">
            <v xml:space="preserve"> ФГБУ "Канал имени Москвы";125362, г. Москва, 
ул. Водников, д. 1; ОГРН 1157746363983 от 20.04.2015 г.</v>
          </cell>
          <cell r="K46" t="str">
            <v>АД -27/1995
 СГ-27/10342</v>
          </cell>
          <cell r="L46">
            <v>40595</v>
          </cell>
          <cell r="M46">
            <v>2</v>
          </cell>
          <cell r="N46">
            <v>41184</v>
          </cell>
          <cell r="O46">
            <v>42628</v>
          </cell>
          <cell r="P46" t="str">
            <v>УТБ-3-1/2291</v>
          </cell>
          <cell r="Q46" t="str">
            <v>ФАМРТ-18611</v>
          </cell>
          <cell r="R46">
            <v>42619</v>
          </cell>
          <cell r="S46">
            <v>77</v>
          </cell>
        </row>
        <row r="47">
          <cell r="A47" t="str">
            <v>РНО-0000042</v>
          </cell>
          <cell r="B47" t="str">
            <v>Р</v>
          </cell>
          <cell r="C47" t="str">
            <v>Н</v>
          </cell>
          <cell r="D47" t="str">
            <v>О</v>
          </cell>
          <cell r="E47" t="str">
            <v>-</v>
          </cell>
          <cell r="F47" t="str">
            <v>0000042</v>
          </cell>
          <cell r="G47" t="str">
            <v>РНО-0000042</v>
          </cell>
          <cell r="H47">
            <v>40595</v>
          </cell>
          <cell r="I47" t="str">
            <v>Дамбы на канале № 294 Гидроузла № 8</v>
          </cell>
          <cell r="J47" t="str">
            <v xml:space="preserve"> ФГБУ "Канал имени Москвы";125362, г. Москва, 
ул. Водников, д. 1; ОГРН 1157746363983 от 20.04.2015 г.</v>
          </cell>
          <cell r="K47" t="str">
            <v>АД -27/1995
 СГ-27/10342</v>
          </cell>
          <cell r="L47">
            <v>40595</v>
          </cell>
          <cell r="M47">
            <v>1</v>
          </cell>
          <cell r="N47">
            <v>41184</v>
          </cell>
          <cell r="O47">
            <v>42628</v>
          </cell>
          <cell r="P47" t="str">
            <v>УТБ-3-1/2291</v>
          </cell>
          <cell r="Q47" t="str">
            <v>ФАМРТ-18611</v>
          </cell>
          <cell r="R47">
            <v>42619</v>
          </cell>
          <cell r="S47">
            <v>77</v>
          </cell>
        </row>
        <row r="48">
          <cell r="A48" t="str">
            <v>РНО-0000043</v>
          </cell>
          <cell r="B48" t="str">
            <v>Р</v>
          </cell>
          <cell r="C48" t="str">
            <v>Н</v>
          </cell>
          <cell r="D48" t="str">
            <v>О</v>
          </cell>
          <cell r="E48" t="str">
            <v>-</v>
          </cell>
          <cell r="F48" t="str">
            <v>0000043</v>
          </cell>
          <cell r="G48" t="str">
            <v>РНО-0000043</v>
          </cell>
          <cell r="H48">
            <v>40595</v>
          </cell>
          <cell r="I48" t="str">
            <v>ГЭС № 193 (Сходненская)</v>
          </cell>
          <cell r="J48" t="str">
            <v xml:space="preserve"> ФГБУ "Канал имени Москвы";125362, г. Москва, 
ул. Водников, д. 1; ОГРН 1157746363983 от 20.04.2015 г.</v>
          </cell>
          <cell r="K48" t="str">
            <v>АД -27/1995
 СГ-27/10342</v>
          </cell>
          <cell r="L48">
            <v>40595</v>
          </cell>
          <cell r="M48">
            <v>2</v>
          </cell>
          <cell r="N48">
            <v>41184</v>
          </cell>
          <cell r="O48">
            <v>42628</v>
          </cell>
          <cell r="P48" t="str">
            <v>УТБ-3-1/2291</v>
          </cell>
          <cell r="Q48" t="str">
            <v>ФАМРТ-18611</v>
          </cell>
          <cell r="R48">
            <v>42619</v>
          </cell>
          <cell r="S48">
            <v>77</v>
          </cell>
        </row>
        <row r="49">
          <cell r="A49" t="str">
            <v>РНО-0000044</v>
          </cell>
          <cell r="B49" t="str">
            <v>Р</v>
          </cell>
          <cell r="C49" t="str">
            <v>Н</v>
          </cell>
          <cell r="D49" t="str">
            <v>О</v>
          </cell>
          <cell r="E49" t="str">
            <v>-</v>
          </cell>
          <cell r="F49" t="str">
            <v>0000044</v>
          </cell>
          <cell r="G49" t="str">
            <v>РНО-0000044</v>
          </cell>
          <cell r="H49">
            <v>40595</v>
          </cell>
          <cell r="I49" t="str">
            <v>Дамбы на канале № 305</v>
          </cell>
          <cell r="J49" t="str">
            <v xml:space="preserve"> ФГБУ "Канал имени Москвы";125362, г. Москва, 
ул. Водников, д. 1; ОГРН 1157746363983 от 20.04.2015 г.</v>
          </cell>
          <cell r="K49" t="str">
            <v>АД -27/1995
 СГ-27/10342</v>
          </cell>
          <cell r="L49">
            <v>40595</v>
          </cell>
          <cell r="M49">
            <v>1</v>
          </cell>
          <cell r="N49">
            <v>41184</v>
          </cell>
          <cell r="O49">
            <v>42412</v>
          </cell>
          <cell r="P49" t="str">
            <v>УТБ-3-7/247</v>
          </cell>
          <cell r="Q49" t="str">
            <v>УТБ-93</v>
          </cell>
          <cell r="R49">
            <v>42389</v>
          </cell>
          <cell r="S49">
            <v>77</v>
          </cell>
        </row>
        <row r="50">
          <cell r="A50" t="str">
            <v>РНО-0000045</v>
          </cell>
          <cell r="B50" t="str">
            <v>Р</v>
          </cell>
          <cell r="C50" t="str">
            <v>Н</v>
          </cell>
          <cell r="D50" t="str">
            <v>О</v>
          </cell>
          <cell r="E50" t="str">
            <v>-</v>
          </cell>
          <cell r="F50" t="str">
            <v>0000045</v>
          </cell>
          <cell r="G50" t="str">
            <v>РНО-0000045</v>
          </cell>
          <cell r="H50">
            <v>40595</v>
          </cell>
          <cell r="I50" t="str">
            <v xml:space="preserve">Судоходный шлюз № 9 Карамышевского Гидроузла </v>
          </cell>
          <cell r="J50" t="str">
            <v xml:space="preserve"> ФГБУ "Канал имени Москвы";125362, г. Москва, 
ул. Водников, д. 1; ОГРН 1157746363983 от 20.04.2015 г.</v>
          </cell>
          <cell r="K50" t="str">
            <v>АД -27/1995
 СГ-27/10342</v>
          </cell>
          <cell r="L50">
            <v>40595</v>
          </cell>
          <cell r="M50">
            <v>3</v>
          </cell>
          <cell r="N50">
            <v>41184</v>
          </cell>
          <cell r="O50">
            <v>42628</v>
          </cell>
          <cell r="P50" t="str">
            <v>УТБ-3-1/2291</v>
          </cell>
          <cell r="Q50" t="str">
            <v>ФАМРТ-18611</v>
          </cell>
          <cell r="R50">
            <v>42619</v>
          </cell>
          <cell r="S50">
            <v>77</v>
          </cell>
        </row>
        <row r="51">
          <cell r="A51" t="str">
            <v>РНО-0000046</v>
          </cell>
          <cell r="B51" t="str">
            <v>Р</v>
          </cell>
          <cell r="C51" t="str">
            <v>Н</v>
          </cell>
          <cell r="D51" t="str">
            <v>О</v>
          </cell>
          <cell r="E51" t="str">
            <v>-</v>
          </cell>
          <cell r="F51" t="str">
            <v>0000046</v>
          </cell>
          <cell r="G51" t="str">
            <v>РНО-0000046</v>
          </cell>
          <cell r="H51">
            <v>40595</v>
          </cell>
          <cell r="I51" t="str">
            <v xml:space="preserve">Плотина № 39 Карамышевского Гидроузла </v>
          </cell>
          <cell r="J51" t="str">
            <v xml:space="preserve"> ФГБУ "Канал имени Москвы";125362, г. Москва, 
ул. Водников, д. 1; ОГРН 1157746363983 от 20.04.2015 г.</v>
          </cell>
          <cell r="K51" t="str">
            <v>АД -27/1995
 СГ-27/10342</v>
          </cell>
          <cell r="L51">
            <v>40595</v>
          </cell>
          <cell r="M51">
            <v>3</v>
          </cell>
          <cell r="N51">
            <v>41184</v>
          </cell>
          <cell r="O51">
            <v>42628</v>
          </cell>
          <cell r="P51" t="str">
            <v>УТБ-3-1/2291</v>
          </cell>
          <cell r="Q51" t="str">
            <v>ФАМРТ-18611</v>
          </cell>
          <cell r="R51">
            <v>42619</v>
          </cell>
          <cell r="S51">
            <v>77</v>
          </cell>
        </row>
        <row r="52">
          <cell r="A52" t="str">
            <v>РНО-0000047</v>
          </cell>
          <cell r="B52" t="str">
            <v>Р</v>
          </cell>
          <cell r="C52" t="str">
            <v>Н</v>
          </cell>
          <cell r="D52" t="str">
            <v>О</v>
          </cell>
          <cell r="E52" t="str">
            <v>-</v>
          </cell>
          <cell r="F52" t="str">
            <v>0000047</v>
          </cell>
          <cell r="G52" t="str">
            <v>РНО-0000047</v>
          </cell>
          <cell r="H52">
            <v>40595</v>
          </cell>
          <cell r="I52" t="str">
            <v xml:space="preserve">ГЭС № 194 Карамышевского Гидроузла </v>
          </cell>
          <cell r="J52" t="str">
            <v xml:space="preserve"> ФГБУ "Канал имени Москвы";125362, г. Москва, 
ул. Водников, д. 1; ОГРН 1157746363983 от 20.04.2015 г.</v>
          </cell>
          <cell r="K52" t="str">
            <v>АД -27/1995
 СГ-27/10342</v>
          </cell>
          <cell r="L52">
            <v>40595</v>
          </cell>
          <cell r="M52">
            <v>3</v>
          </cell>
          <cell r="N52">
            <v>41184</v>
          </cell>
          <cell r="O52">
            <v>42628</v>
          </cell>
          <cell r="P52" t="str">
            <v>УТБ-3-1/2291</v>
          </cell>
          <cell r="Q52" t="str">
            <v>ФАМРТ-18611</v>
          </cell>
          <cell r="R52">
            <v>42619</v>
          </cell>
          <cell r="S52">
            <v>77</v>
          </cell>
        </row>
        <row r="53">
          <cell r="A53" t="str">
            <v>РНО-0000048</v>
          </cell>
          <cell r="B53" t="str">
            <v>Р</v>
          </cell>
          <cell r="C53" t="str">
            <v>Н</v>
          </cell>
          <cell r="D53" t="str">
            <v>О</v>
          </cell>
          <cell r="E53" t="str">
            <v>-</v>
          </cell>
          <cell r="F53" t="str">
            <v>0000048</v>
          </cell>
          <cell r="G53" t="str">
            <v>РНО-0000048</v>
          </cell>
          <cell r="H53">
            <v>40595</v>
          </cell>
          <cell r="I53" t="str">
            <v xml:space="preserve">Судоходный шлюз № 10 Гидроузла "Перерва". </v>
          </cell>
          <cell r="J53" t="str">
            <v xml:space="preserve"> ФГБУ "Канал имени Москвы";125362, г. Москва, 
ул. Водников, д. 1; ОГРН 1157746363983 от 20.04.2015 г.</v>
          </cell>
          <cell r="K53" t="str">
            <v>АД -27/1995
 СГ-27/10342</v>
          </cell>
          <cell r="L53">
            <v>40595</v>
          </cell>
          <cell r="M53">
            <v>2</v>
          </cell>
          <cell r="N53">
            <v>41184</v>
          </cell>
          <cell r="O53">
            <v>42628</v>
          </cell>
          <cell r="P53" t="str">
            <v>УТБ-3-1/2291</v>
          </cell>
          <cell r="Q53" t="str">
            <v>ФАМРТ-18611</v>
          </cell>
          <cell r="R53">
            <v>42619</v>
          </cell>
          <cell r="S53">
            <v>77</v>
          </cell>
        </row>
        <row r="54">
          <cell r="A54" t="str">
            <v>РНО-0000049</v>
          </cell>
          <cell r="B54" t="str">
            <v>Р</v>
          </cell>
          <cell r="C54" t="str">
            <v>Н</v>
          </cell>
          <cell r="D54" t="str">
            <v>О</v>
          </cell>
          <cell r="E54" t="str">
            <v>-</v>
          </cell>
          <cell r="F54" t="str">
            <v>0000049</v>
          </cell>
          <cell r="G54" t="str">
            <v>РНО-0000049</v>
          </cell>
          <cell r="H54">
            <v>40595</v>
          </cell>
          <cell r="I54" t="str">
            <v>Судоходный шлюз № 11 Гидроузла "Перерва"</v>
          </cell>
          <cell r="J54" t="str">
            <v xml:space="preserve"> ФГБУ "Канал имени Москвы";125362, г. Москва, 
ул. Водников, д. 1; ОГРН 1157746363983 от 20.04.2015 г.</v>
          </cell>
          <cell r="K54" t="str">
            <v>АД -27/1995
 СГ-27/10342</v>
          </cell>
          <cell r="L54">
            <v>40595</v>
          </cell>
          <cell r="M54">
            <v>4</v>
          </cell>
          <cell r="N54">
            <v>41184</v>
          </cell>
          <cell r="O54">
            <v>42628</v>
          </cell>
          <cell r="P54" t="str">
            <v>УТБ-3-1/2291</v>
          </cell>
          <cell r="Q54" t="str">
            <v>УТБ-2820</v>
          </cell>
          <cell r="R54">
            <v>42620</v>
          </cell>
          <cell r="S54">
            <v>77</v>
          </cell>
        </row>
        <row r="55">
          <cell r="A55" t="str">
            <v>РНО-0000050</v>
          </cell>
          <cell r="B55" t="str">
            <v>Р</v>
          </cell>
          <cell r="C55" t="str">
            <v>Н</v>
          </cell>
          <cell r="D55" t="str">
            <v>О</v>
          </cell>
          <cell r="E55" t="str">
            <v>-</v>
          </cell>
          <cell r="F55" t="str">
            <v>0000050</v>
          </cell>
          <cell r="G55" t="str">
            <v>РНО-0000050</v>
          </cell>
          <cell r="H55">
            <v>40595</v>
          </cell>
          <cell r="I55" t="str">
            <v xml:space="preserve">ГЭС № 195 Гидроузла "Перерва". </v>
          </cell>
          <cell r="J55" t="str">
            <v xml:space="preserve"> ФГБУ "Канал имени Москвы";125362, г. Москва, 
ул. Водников, д. 1; ОГРН 1157746363983 от 20.04.2015 г.</v>
          </cell>
          <cell r="K55" t="str">
            <v>АД -27/1995
 СГ-27/10342</v>
          </cell>
          <cell r="L55">
            <v>40595</v>
          </cell>
          <cell r="M55">
            <v>3</v>
          </cell>
          <cell r="N55">
            <v>41184</v>
          </cell>
          <cell r="O55">
            <v>42628</v>
          </cell>
          <cell r="P55" t="str">
            <v>УТБ-3-1/2291</v>
          </cell>
          <cell r="Q55" t="str">
            <v>ФАМРТ-18611</v>
          </cell>
          <cell r="R55">
            <v>42619</v>
          </cell>
          <cell r="S55">
            <v>77</v>
          </cell>
        </row>
        <row r="56">
          <cell r="A56" t="str">
            <v>РНО-0000051</v>
          </cell>
          <cell r="B56" t="str">
            <v>Р</v>
          </cell>
          <cell r="C56" t="str">
            <v>Н</v>
          </cell>
          <cell r="D56" t="str">
            <v>О</v>
          </cell>
          <cell r="E56" t="str">
            <v>-</v>
          </cell>
          <cell r="F56" t="str">
            <v>0000051</v>
          </cell>
          <cell r="G56" t="str">
            <v>РНО-0000051</v>
          </cell>
          <cell r="H56">
            <v>40595</v>
          </cell>
          <cell r="I56" t="str">
            <v xml:space="preserve">Плотина № 40 Гидроузла "Перерва". </v>
          </cell>
          <cell r="J56" t="str">
            <v xml:space="preserve"> ФГБУ "Канал имени Москвы";125362, г. Москва, 
ул. Водников, д. 1; ОГРН 1157746363983 от 20.04.2015 г.</v>
          </cell>
          <cell r="K56" t="str">
            <v>АД -27/1995
 СГ-27/10342</v>
          </cell>
          <cell r="L56">
            <v>40595</v>
          </cell>
          <cell r="M56">
            <v>3</v>
          </cell>
          <cell r="N56">
            <v>41184</v>
          </cell>
          <cell r="O56">
            <v>42628</v>
          </cell>
          <cell r="P56" t="str">
            <v>УТБ-3-1/2291</v>
          </cell>
          <cell r="Q56" t="str">
            <v>ФАМРТ-18611</v>
          </cell>
          <cell r="R56">
            <v>42619</v>
          </cell>
          <cell r="S56">
            <v>77</v>
          </cell>
        </row>
        <row r="57">
          <cell r="A57" t="str">
            <v>РНО-0000052</v>
          </cell>
          <cell r="B57" t="str">
            <v>Р</v>
          </cell>
          <cell r="C57" t="str">
            <v>Н</v>
          </cell>
          <cell r="D57" t="str">
            <v>О</v>
          </cell>
          <cell r="E57" t="str">
            <v>-</v>
          </cell>
          <cell r="F57" t="str">
            <v>0000052</v>
          </cell>
          <cell r="G57" t="str">
            <v>РНО-0000052</v>
          </cell>
          <cell r="H57">
            <v>40595</v>
          </cell>
          <cell r="I57" t="str">
            <v>Судоходный шлюз Гидроузла "Кузьминск"</v>
          </cell>
          <cell r="J57" t="str">
            <v xml:space="preserve"> ФГБУ "Канал имени Москвы";125362, г. Москва, 
ул. Водников, д. 1; ОГРН 1157746363983 от 20.04.2015 г.</v>
          </cell>
          <cell r="K57" t="str">
            <v>АД -27/1995
 СГ-27/10342</v>
          </cell>
          <cell r="L57">
            <v>40595</v>
          </cell>
          <cell r="M57">
            <v>2</v>
          </cell>
          <cell r="N57">
            <v>41184</v>
          </cell>
          <cell r="O57">
            <v>42412</v>
          </cell>
          <cell r="P57" t="str">
            <v>УТБ-3-7/247</v>
          </cell>
          <cell r="Q57" t="str">
            <v>УТБ-93</v>
          </cell>
          <cell r="R57">
            <v>42389</v>
          </cell>
          <cell r="S57">
            <v>62</v>
          </cell>
        </row>
        <row r="58">
          <cell r="A58" t="str">
            <v>РНО-0000053</v>
          </cell>
          <cell r="B58" t="str">
            <v>Р</v>
          </cell>
          <cell r="C58" t="str">
            <v>Н</v>
          </cell>
          <cell r="D58" t="str">
            <v>О</v>
          </cell>
          <cell r="E58" t="str">
            <v>-</v>
          </cell>
          <cell r="F58" t="str">
            <v>0000053</v>
          </cell>
          <cell r="G58" t="str">
            <v>РНО-0000053</v>
          </cell>
          <cell r="H58">
            <v>40595</v>
          </cell>
          <cell r="I58" t="str">
            <v>Судоходная плотина Гидроузла "Кузьминск"</v>
          </cell>
          <cell r="J58" t="str">
            <v xml:space="preserve"> ФГБУ "Канал имени Москвы";125362, г. Москва, 
ул. Водников, д. 1; ОГРН 1157746363983 от 20.04.2015 г.</v>
          </cell>
          <cell r="K58" t="str">
            <v>АД -27/1995
 СГ-27/10342</v>
          </cell>
          <cell r="L58">
            <v>40595</v>
          </cell>
          <cell r="M58">
            <v>3</v>
          </cell>
          <cell r="N58">
            <v>41184</v>
          </cell>
          <cell r="O58">
            <v>42412</v>
          </cell>
          <cell r="P58" t="str">
            <v>УТБ-3-7/247</v>
          </cell>
          <cell r="Q58" t="str">
            <v>УТБ-93</v>
          </cell>
          <cell r="R58">
            <v>42389</v>
          </cell>
          <cell r="S58">
            <v>62</v>
          </cell>
        </row>
        <row r="59">
          <cell r="A59" t="str">
            <v>РНО-0000054</v>
          </cell>
          <cell r="B59" t="str">
            <v>Р</v>
          </cell>
          <cell r="C59" t="str">
            <v>Н</v>
          </cell>
          <cell r="D59" t="str">
            <v>О</v>
          </cell>
          <cell r="E59" t="str">
            <v>-</v>
          </cell>
          <cell r="F59" t="str">
            <v>0000054</v>
          </cell>
          <cell r="G59" t="str">
            <v>РНО-0000054</v>
          </cell>
          <cell r="H59">
            <v>40595</v>
          </cell>
          <cell r="I59" t="str">
            <v>Верхне-волжская плотина</v>
          </cell>
          <cell r="J59" t="str">
            <v xml:space="preserve"> ФГБУ "Канал имени Москвы";125362, г. Москва, 
ул. Водников, д. 1; ОГРН 1157746363983 от 20.04.2015 г.</v>
          </cell>
          <cell r="K59" t="str">
            <v>АД -27/1995
 СГ-27/10342</v>
          </cell>
          <cell r="L59">
            <v>40595</v>
          </cell>
          <cell r="M59">
            <v>3</v>
          </cell>
          <cell r="N59">
            <v>41184</v>
          </cell>
          <cell r="S59">
            <v>69</v>
          </cell>
        </row>
        <row r="60">
          <cell r="A60" t="str">
            <v>РНО-0000055</v>
          </cell>
          <cell r="B60" t="str">
            <v>Р</v>
          </cell>
          <cell r="C60" t="str">
            <v>Н</v>
          </cell>
          <cell r="D60" t="str">
            <v>О</v>
          </cell>
          <cell r="E60" t="str">
            <v>-</v>
          </cell>
          <cell r="F60" t="str">
            <v>0000055</v>
          </cell>
          <cell r="G60" t="str">
            <v>РНО-0000055</v>
          </cell>
          <cell r="H60">
            <v>40595</v>
          </cell>
          <cell r="I60" t="str">
            <v>Напорные сооружения Вышневолоцкого водохранилища. Ново-Цнинская плотина с ГЭС</v>
          </cell>
          <cell r="J60" t="str">
            <v xml:space="preserve"> ФГБУ "Канал имени Москвы";125362, г. Москва, 
ул. Водников, д. 1; ОГРН 1157746363983 от 20.04.2015 г.</v>
          </cell>
          <cell r="K60" t="str">
            <v>АД -27/1995
 СГ-27/10342</v>
          </cell>
          <cell r="L60">
            <v>40595</v>
          </cell>
          <cell r="M60">
            <v>3</v>
          </cell>
          <cell r="N60">
            <v>41184</v>
          </cell>
          <cell r="O60">
            <v>42628</v>
          </cell>
          <cell r="P60" t="str">
            <v>УТБ-3-1/2291</v>
          </cell>
          <cell r="Q60" t="str">
            <v>ФАМРТ-18611</v>
          </cell>
          <cell r="R60">
            <v>42619</v>
          </cell>
          <cell r="S60">
            <v>69</v>
          </cell>
        </row>
        <row r="61">
          <cell r="A61" t="str">
            <v>РНО-0000056</v>
          </cell>
          <cell r="B61" t="str">
            <v>Р</v>
          </cell>
          <cell r="C61" t="str">
            <v>Н</v>
          </cell>
          <cell r="D61" t="str">
            <v>О</v>
          </cell>
          <cell r="E61" t="str">
            <v>-</v>
          </cell>
          <cell r="F61" t="str">
            <v>0000056</v>
          </cell>
          <cell r="G61" t="str">
            <v>РНО-0000056</v>
          </cell>
          <cell r="H61">
            <v>40595</v>
          </cell>
          <cell r="I61" t="str">
            <v>Напорные сооружения Вышневолоцкого водохранилища. Плотина на р.Таболка</v>
          </cell>
          <cell r="J61" t="str">
            <v xml:space="preserve"> ФГБУ "Канал имени Москвы";125362, г. Москва, 
ул. Водников, д. 1; ОГРН 1157746363983 от 20.04.2015 г.</v>
          </cell>
          <cell r="K61" t="str">
            <v>АД -27/1995
 СГ-27/10342</v>
          </cell>
          <cell r="L61">
            <v>40595</v>
          </cell>
          <cell r="M61">
            <v>4</v>
          </cell>
          <cell r="N61">
            <v>41184</v>
          </cell>
          <cell r="O61">
            <v>42628</v>
          </cell>
          <cell r="P61" t="str">
            <v>УТБ-3-1/2291</v>
          </cell>
          <cell r="Q61" t="str">
            <v>ФАМРТ-18611</v>
          </cell>
          <cell r="R61">
            <v>42619</v>
          </cell>
          <cell r="S61">
            <v>69</v>
          </cell>
        </row>
        <row r="62">
          <cell r="A62" t="str">
            <v>РНО-0000057</v>
          </cell>
          <cell r="B62" t="str">
            <v>Р</v>
          </cell>
          <cell r="C62" t="str">
            <v>Н</v>
          </cell>
          <cell r="D62" t="str">
            <v>О</v>
          </cell>
          <cell r="E62" t="str">
            <v>-</v>
          </cell>
          <cell r="F62" t="str">
            <v>0000057</v>
          </cell>
          <cell r="G62" t="str">
            <v>РНО-0000057</v>
          </cell>
          <cell r="H62">
            <v>40595</v>
          </cell>
          <cell r="I62" t="str">
            <v xml:space="preserve"> Напорные сооружения Вышневолоцкого водохранилища. Ново-Тверецкая ГЭС</v>
          </cell>
          <cell r="J62" t="str">
            <v xml:space="preserve"> ФГБУ "Канал имени Москвы";125362, г. Москва, 
ул. Водников, д. 1; ОГРН 1157746363983 от 20.04.2015 г.</v>
          </cell>
          <cell r="K62" t="str">
            <v>АД -27/1995
 СГ-27/10342</v>
          </cell>
          <cell r="L62">
            <v>40595</v>
          </cell>
          <cell r="M62">
            <v>3</v>
          </cell>
          <cell r="N62">
            <v>41184</v>
          </cell>
          <cell r="O62">
            <v>42628</v>
          </cell>
          <cell r="P62" t="str">
            <v>УТБ-3-1/2291</v>
          </cell>
          <cell r="Q62" t="str">
            <v>ФАМРТ-18611</v>
          </cell>
          <cell r="R62">
            <v>42619</v>
          </cell>
          <cell r="S62">
            <v>69</v>
          </cell>
        </row>
        <row r="63">
          <cell r="A63" t="str">
            <v>РНО-0000058</v>
          </cell>
          <cell r="B63" t="str">
            <v>Р</v>
          </cell>
          <cell r="C63" t="str">
            <v>Н</v>
          </cell>
          <cell r="D63" t="str">
            <v>О</v>
          </cell>
          <cell r="E63" t="str">
            <v>-</v>
          </cell>
          <cell r="F63" t="str">
            <v>0000058</v>
          </cell>
          <cell r="G63" t="str">
            <v>РНО-0000058</v>
          </cell>
          <cell r="H63">
            <v>40595</v>
          </cell>
          <cell r="I63" t="str">
            <v xml:space="preserve"> Напорные сооружения Вышневолоцкого водохранилища. Ленинградская дамба</v>
          </cell>
          <cell r="J63" t="str">
            <v xml:space="preserve"> ФГБУ "Канал имени Москвы";125362, г. Москва, 
ул. Водников, д. 1; ОГРН 1157746363983 от 20.04.2015 г.</v>
          </cell>
          <cell r="K63" t="str">
            <v>АД -27/1995
 СГ-27/10342</v>
          </cell>
          <cell r="L63">
            <v>40595</v>
          </cell>
          <cell r="M63">
            <v>4</v>
          </cell>
          <cell r="N63">
            <v>41184</v>
          </cell>
          <cell r="O63">
            <v>42628</v>
          </cell>
          <cell r="P63" t="str">
            <v>УТБ-3-1/2291</v>
          </cell>
          <cell r="Q63" t="str">
            <v>ФАМРТ-18611</v>
          </cell>
          <cell r="R63">
            <v>42619</v>
          </cell>
          <cell r="S63">
            <v>69</v>
          </cell>
        </row>
        <row r="64">
          <cell r="A64" t="str">
            <v>РНО-0000059</v>
          </cell>
          <cell r="B64" t="str">
            <v>Р</v>
          </cell>
          <cell r="C64" t="str">
            <v>Н</v>
          </cell>
          <cell r="D64" t="str">
            <v>О</v>
          </cell>
          <cell r="E64" t="str">
            <v>-</v>
          </cell>
          <cell r="F64" t="str">
            <v>0000059</v>
          </cell>
          <cell r="G64" t="str">
            <v>РНО-0000059</v>
          </cell>
          <cell r="H64">
            <v>40595</v>
          </cell>
          <cell r="I64" t="str">
            <v xml:space="preserve"> Напорные сооружения Вышневолоцкого водохранилища. Порог на р.Садва</v>
          </cell>
          <cell r="J64" t="str">
            <v xml:space="preserve"> ФГБУ "Канал имени Москвы";125362, г. Москва, 
ул. Водников, д. 1; ОГРН 1157746363983 от 20.04.2015 г.</v>
          </cell>
          <cell r="K64" t="str">
            <v>АД -27/1995
 СГ-27/10342</v>
          </cell>
          <cell r="L64">
            <v>40595</v>
          </cell>
          <cell r="M64">
            <v>4</v>
          </cell>
          <cell r="N64">
            <v>41184</v>
          </cell>
          <cell r="O64">
            <v>42412</v>
          </cell>
          <cell r="P64" t="str">
            <v>УТБ-3-7/247</v>
          </cell>
          <cell r="Q64" t="str">
            <v>УТБ-93</v>
          </cell>
          <cell r="R64">
            <v>42389</v>
          </cell>
          <cell r="S64">
            <v>69</v>
          </cell>
        </row>
        <row r="65">
          <cell r="A65" t="str">
            <v>РНО-0000060</v>
          </cell>
          <cell r="B65" t="str">
            <v>Р</v>
          </cell>
          <cell r="C65" t="str">
            <v>Н</v>
          </cell>
          <cell r="D65" t="str">
            <v>О</v>
          </cell>
          <cell r="E65" t="str">
            <v>-</v>
          </cell>
          <cell r="F65" t="str">
            <v>0000060</v>
          </cell>
          <cell r="G65" t="str">
            <v>РНО-0000060</v>
          </cell>
          <cell r="H65">
            <v>40595</v>
          </cell>
          <cell r="I65" t="str">
            <v xml:space="preserve"> Напорные сооружения Вышневолоцкого водохранилища. Красномайская дамба №3</v>
          </cell>
          <cell r="J65" t="str">
            <v xml:space="preserve"> ФГБУ "Канал имени Москвы";125362, г. Москва, 
ул. Водников, д. 1; ОГРН 1157746363983 от 20.04.2015 г.</v>
          </cell>
          <cell r="K65" t="str">
            <v>АД -27/1995
 СГ-27/10342</v>
          </cell>
          <cell r="L65">
            <v>40595</v>
          </cell>
          <cell r="M65">
            <v>4</v>
          </cell>
          <cell r="N65">
            <v>41184</v>
          </cell>
          <cell r="O65">
            <v>42412</v>
          </cell>
          <cell r="P65" t="str">
            <v>УТБ-3-7/247</v>
          </cell>
          <cell r="Q65" t="str">
            <v>УТБ-93</v>
          </cell>
          <cell r="R65">
            <v>42389</v>
          </cell>
          <cell r="S65">
            <v>69</v>
          </cell>
        </row>
        <row r="66">
          <cell r="A66" t="str">
            <v>РНО-0000061</v>
          </cell>
          <cell r="B66" t="str">
            <v>Р</v>
          </cell>
          <cell r="C66" t="str">
            <v>Н</v>
          </cell>
          <cell r="D66" t="str">
            <v>О</v>
          </cell>
          <cell r="E66" t="str">
            <v>-</v>
          </cell>
          <cell r="F66" t="str">
            <v>0000061</v>
          </cell>
          <cell r="G66" t="str">
            <v>РНО-0000061</v>
          </cell>
          <cell r="H66">
            <v>40595</v>
          </cell>
          <cell r="I66" t="str">
            <v xml:space="preserve"> Напорные сооружения Вышневолоцкого водохранилища. Красномайская дамба №4</v>
          </cell>
          <cell r="J66" t="str">
            <v xml:space="preserve"> ФГБУ "Канал имени Москвы";125362, г. Москва, 
ул. Водников, д. 1; ОГРН 1157746363983 от 20.04.2015 г.</v>
          </cell>
          <cell r="K66" t="str">
            <v>АД -27/1995
 СГ-27/10342</v>
          </cell>
          <cell r="L66">
            <v>40595</v>
          </cell>
          <cell r="M66">
            <v>4</v>
          </cell>
          <cell r="N66">
            <v>41184</v>
          </cell>
          <cell r="O66">
            <v>42412</v>
          </cell>
          <cell r="P66" t="str">
            <v>УТБ-3-7/247</v>
          </cell>
          <cell r="Q66" t="str">
            <v>УТБ-93</v>
          </cell>
          <cell r="R66">
            <v>42389</v>
          </cell>
          <cell r="S66">
            <v>69</v>
          </cell>
        </row>
        <row r="67">
          <cell r="A67" t="str">
            <v>РНО-0000062</v>
          </cell>
          <cell r="B67" t="str">
            <v>Р</v>
          </cell>
          <cell r="C67" t="str">
            <v>Н</v>
          </cell>
          <cell r="D67" t="str">
            <v>О</v>
          </cell>
          <cell r="E67" t="str">
            <v>-</v>
          </cell>
          <cell r="F67" t="str">
            <v>0000062</v>
          </cell>
          <cell r="G67" t="str">
            <v>РНО-0000062</v>
          </cell>
          <cell r="H67">
            <v>40595</v>
          </cell>
          <cell r="I67" t="str">
            <v xml:space="preserve"> Шлинская плотина</v>
          </cell>
          <cell r="J67" t="str">
            <v xml:space="preserve"> ФГБУ "Канал имени Москвы";125362, г. Москва, 
ул. Водников, д. 1; ОГРН 1157746363983 от 20.04.2015 г.</v>
          </cell>
          <cell r="K67" t="str">
            <v>АД -27/1995
 СГ-27/10342</v>
          </cell>
          <cell r="L67">
            <v>40595</v>
          </cell>
          <cell r="M67">
            <v>3</v>
          </cell>
          <cell r="N67">
            <v>41184</v>
          </cell>
          <cell r="O67">
            <v>42628</v>
          </cell>
          <cell r="P67" t="str">
            <v>УТБ-3-1/2291</v>
          </cell>
          <cell r="Q67" t="str">
            <v>ФАМРТ-18611</v>
          </cell>
          <cell r="R67">
            <v>42619</v>
          </cell>
          <cell r="S67">
            <v>69</v>
          </cell>
        </row>
        <row r="68">
          <cell r="A68" t="str">
            <v>РНО-0000063</v>
          </cell>
          <cell r="B68" t="str">
            <v>Р</v>
          </cell>
          <cell r="C68" t="str">
            <v>Н</v>
          </cell>
          <cell r="D68" t="str">
            <v>О</v>
          </cell>
          <cell r="E68" t="str">
            <v>-</v>
          </cell>
          <cell r="F68" t="str">
            <v>0000063</v>
          </cell>
          <cell r="G68" t="str">
            <v>РНО-0000063</v>
          </cell>
          <cell r="H68">
            <v>40595</v>
          </cell>
          <cell r="I68" t="str">
            <v xml:space="preserve"> Шлинская земляная дамба</v>
          </cell>
          <cell r="J68" t="str">
            <v xml:space="preserve"> ФГБУ "Канал имени Москвы";125362, г. Москва, 
ул. Водников, д. 1; ОГРН 1157746363983 от 20.04.2015 г.</v>
          </cell>
          <cell r="K68" t="str">
            <v>АД -27/1995
 СГ-27/10342</v>
          </cell>
          <cell r="L68">
            <v>40595</v>
          </cell>
          <cell r="M68">
            <v>3</v>
          </cell>
          <cell r="N68">
            <v>41184</v>
          </cell>
          <cell r="O68">
            <v>42628</v>
          </cell>
          <cell r="P68" t="str">
            <v>УТБ-3-1/2291</v>
          </cell>
          <cell r="Q68" t="str">
            <v>ФАМРТ-18611</v>
          </cell>
          <cell r="R68">
            <v>42619</v>
          </cell>
          <cell r="S68">
            <v>69</v>
          </cell>
        </row>
        <row r="69">
          <cell r="A69" t="str">
            <v>РНО-0000064</v>
          </cell>
          <cell r="B69" t="str">
            <v>Р</v>
          </cell>
          <cell r="C69" t="str">
            <v>Н</v>
          </cell>
          <cell r="D69" t="str">
            <v>О</v>
          </cell>
          <cell r="E69" t="str">
            <v>-</v>
          </cell>
          <cell r="F69" t="str">
            <v>0000064</v>
          </cell>
          <cell r="G69" t="str">
            <v>РНО-0000064</v>
          </cell>
          <cell r="H69">
            <v>40595</v>
          </cell>
          <cell r="I69" t="str">
            <v xml:space="preserve"> Мстинская плотина</v>
          </cell>
          <cell r="J69" t="str">
            <v xml:space="preserve"> ФГБУ "Канал имени Москвы";125362, г. Москва, 
ул. Водников, д. 1; ОГРН 1157746363983 от 20.04.2015 г.</v>
          </cell>
          <cell r="K69" t="str">
            <v>АД -27/1995
 СГ-27/10342</v>
          </cell>
          <cell r="L69">
            <v>40595</v>
          </cell>
          <cell r="M69">
            <v>3</v>
          </cell>
          <cell r="N69">
            <v>41184</v>
          </cell>
          <cell r="O69">
            <v>42628</v>
          </cell>
          <cell r="P69" t="str">
            <v>УТБ-3-1/2291</v>
          </cell>
          <cell r="Q69" t="str">
            <v>ФАМРТ-18611</v>
          </cell>
          <cell r="R69">
            <v>42619</v>
          </cell>
          <cell r="S69">
            <v>69</v>
          </cell>
        </row>
        <row r="70">
          <cell r="A70" t="str">
            <v>РНО-0000065</v>
          </cell>
          <cell r="B70" t="str">
            <v>Р</v>
          </cell>
          <cell r="C70" t="str">
            <v>Н</v>
          </cell>
          <cell r="D70" t="str">
            <v>О</v>
          </cell>
          <cell r="E70" t="str">
            <v>-</v>
          </cell>
          <cell r="F70" t="str">
            <v>0000065</v>
          </cell>
          <cell r="G70" t="str">
            <v>РНО-0000065</v>
          </cell>
          <cell r="H70">
            <v>40595</v>
          </cell>
          <cell r="I70" t="str">
            <v xml:space="preserve"> Мстинская земляная дамба</v>
          </cell>
          <cell r="J70" t="str">
            <v xml:space="preserve"> ФГБУ "Канал имени Москвы";125362, г. Москва, 
ул. Водников, д. 1; ОГРН 1157746363983 от 20.04.2015 г.</v>
          </cell>
          <cell r="K70" t="str">
            <v>АД -27/1995
 СГ-27/10342</v>
          </cell>
          <cell r="L70">
            <v>40595</v>
          </cell>
          <cell r="M70">
            <v>3</v>
          </cell>
          <cell r="N70">
            <v>41184</v>
          </cell>
          <cell r="O70">
            <v>42628</v>
          </cell>
          <cell r="P70" t="str">
            <v>УТБ-3-1/2291</v>
          </cell>
          <cell r="Q70" t="str">
            <v>ФАМРТ-18611</v>
          </cell>
          <cell r="R70">
            <v>42619</v>
          </cell>
          <cell r="S70">
            <v>69</v>
          </cell>
        </row>
        <row r="71">
          <cell r="A71" t="str">
            <v>РНО-0000066</v>
          </cell>
          <cell r="B71" t="str">
            <v>Р</v>
          </cell>
          <cell r="C71" t="str">
            <v>Н</v>
          </cell>
          <cell r="D71" t="str">
            <v>О</v>
          </cell>
          <cell r="E71" t="str">
            <v>-</v>
          </cell>
          <cell r="F71" t="str">
            <v>0000066</v>
          </cell>
          <cell r="G71" t="str">
            <v>РНО-0000066</v>
          </cell>
          <cell r="H71">
            <v>40595</v>
          </cell>
          <cell r="I71" t="str">
            <v xml:space="preserve"> Старотверецкая плотина</v>
          </cell>
          <cell r="J71" t="str">
            <v xml:space="preserve"> ФГБУ "Канал имени Москвы";125362, г. Москва, 
ул. Водников, д. 1; ОГРН 1157746363983 от 20.04.2015 г.</v>
          </cell>
          <cell r="K71" t="str">
            <v>АД -27/1995
 СГ-27/10342</v>
          </cell>
          <cell r="L71">
            <v>40595</v>
          </cell>
          <cell r="M71">
            <v>4</v>
          </cell>
          <cell r="N71">
            <v>41184</v>
          </cell>
          <cell r="S71">
            <v>69</v>
          </cell>
        </row>
        <row r="72">
          <cell r="A72" t="str">
            <v>РНО-0000067</v>
          </cell>
          <cell r="B72" t="str">
            <v>Р</v>
          </cell>
          <cell r="C72" t="str">
            <v>Н</v>
          </cell>
          <cell r="D72" t="str">
            <v>О</v>
          </cell>
          <cell r="E72" t="str">
            <v>-</v>
          </cell>
          <cell r="F72" t="str">
            <v>0000067</v>
          </cell>
          <cell r="G72" t="str">
            <v>РНО-0000067</v>
          </cell>
          <cell r="H72">
            <v>40595</v>
          </cell>
          <cell r="I72" t="str">
            <v xml:space="preserve"> Верхнецнинская плотина</v>
          </cell>
          <cell r="J72" t="str">
            <v xml:space="preserve"> ФГБУ "Канал имени Москвы";125362, г. Москва, 
ул. Водников, д. 1; ОГРН 1157746363983 от 20.04.2015 г.</v>
          </cell>
          <cell r="K72" t="str">
            <v>АД -27/1995
 СГ-27/10342</v>
          </cell>
          <cell r="L72">
            <v>40595</v>
          </cell>
          <cell r="M72">
            <v>4</v>
          </cell>
          <cell r="N72">
            <v>41184</v>
          </cell>
          <cell r="S72">
            <v>69</v>
          </cell>
        </row>
        <row r="73">
          <cell r="A73" t="str">
            <v>РНО-0000068</v>
          </cell>
          <cell r="B73" t="str">
            <v>Р</v>
          </cell>
          <cell r="C73" t="str">
            <v>Н</v>
          </cell>
          <cell r="D73" t="str">
            <v>О</v>
          </cell>
          <cell r="E73" t="str">
            <v>-</v>
          </cell>
          <cell r="F73" t="str">
            <v>0000068</v>
          </cell>
          <cell r="G73" t="str">
            <v>РНО-0000068</v>
          </cell>
          <cell r="H73">
            <v>40595</v>
          </cell>
          <cell r="I73" t="str">
            <v xml:space="preserve"> Нижнецнинская плотина</v>
          </cell>
          <cell r="J73" t="str">
            <v xml:space="preserve"> ФГБУ "Канал имени Москвы";125362, г. Москва, 
ул. Водников, д. 1; ОГРН 1157746363983 от 20.04.2015 г.</v>
          </cell>
          <cell r="K73" t="str">
            <v>АД -27/1995
 СГ-27/10342</v>
          </cell>
          <cell r="L73">
            <v>40595</v>
          </cell>
          <cell r="M73">
            <v>4</v>
          </cell>
          <cell r="N73">
            <v>41184</v>
          </cell>
          <cell r="S73">
            <v>69</v>
          </cell>
        </row>
        <row r="74">
          <cell r="A74" t="str">
            <v>РНО-0000069</v>
          </cell>
          <cell r="B74" t="str">
            <v>Р</v>
          </cell>
          <cell r="C74" t="str">
            <v>Н</v>
          </cell>
          <cell r="D74" t="str">
            <v>О</v>
          </cell>
          <cell r="E74" t="str">
            <v>-</v>
          </cell>
          <cell r="F74" t="str">
            <v>0000069</v>
          </cell>
          <cell r="G74" t="str">
            <v>РНО-0000069</v>
          </cell>
          <cell r="H74">
            <v>40595</v>
          </cell>
          <cell r="I74" t="str">
            <v xml:space="preserve"> Кемецкая плотина</v>
          </cell>
          <cell r="J74" t="str">
            <v xml:space="preserve"> ФГБУ "Канал имени Москвы";125362, г. Москва, 
ул. Водников, д. 1; ОГРН 1157746363983 от 20.04.2015 г.</v>
          </cell>
          <cell r="K74" t="str">
            <v>АД -27/1995
 СГ-27/10342</v>
          </cell>
          <cell r="L74">
            <v>40595</v>
          </cell>
          <cell r="M74">
            <v>4</v>
          </cell>
          <cell r="N74">
            <v>41184</v>
          </cell>
          <cell r="S74">
            <v>69</v>
          </cell>
        </row>
        <row r="75">
          <cell r="A75" t="str">
            <v>РНО-0000070</v>
          </cell>
          <cell r="B75" t="str">
            <v>Р</v>
          </cell>
          <cell r="C75" t="str">
            <v>Н</v>
          </cell>
          <cell r="D75" t="str">
            <v>О</v>
          </cell>
          <cell r="E75" t="str">
            <v>-</v>
          </cell>
          <cell r="F75" t="str">
            <v>0000070</v>
          </cell>
          <cell r="G75" t="str">
            <v>РНО-0000070</v>
          </cell>
          <cell r="H75">
            <v>40595</v>
          </cell>
          <cell r="I75" t="str">
            <v xml:space="preserve"> Березейская плотина</v>
          </cell>
          <cell r="J75" t="str">
            <v xml:space="preserve"> ФГБУ "Канал имени Москвы";125362, г. Москва, 
ул. Водников, д. 1; ОГРН 1157746363983 от 20.04.2015 г.</v>
          </cell>
          <cell r="K75" t="str">
            <v>АД -27/1995
 СГ-27/10342</v>
          </cell>
          <cell r="L75">
            <v>40595</v>
          </cell>
          <cell r="M75">
            <v>4</v>
          </cell>
          <cell r="N75">
            <v>41184</v>
          </cell>
          <cell r="S75">
            <v>69</v>
          </cell>
        </row>
        <row r="76">
          <cell r="A76" t="str">
            <v>РНО-0000071</v>
          </cell>
          <cell r="B76" t="str">
            <v>Р</v>
          </cell>
          <cell r="C76" t="str">
            <v>Н</v>
          </cell>
          <cell r="D76" t="str">
            <v>О</v>
          </cell>
          <cell r="E76" t="str">
            <v>-</v>
          </cell>
          <cell r="F76" t="str">
            <v>0000071</v>
          </cell>
          <cell r="G76" t="str">
            <v>РНО-0000071</v>
          </cell>
          <cell r="H76">
            <v>40595</v>
          </cell>
          <cell r="I76" t="str">
            <v xml:space="preserve"> Вельевская плотина</v>
          </cell>
          <cell r="J76" t="str">
            <v xml:space="preserve"> ФГБУ "Канал имени Москвы";125362, г. Москва, 
ул. Водников, д. 1; ОГРН 1157746363983 от 20.04.2015 г.</v>
          </cell>
          <cell r="K76" t="str">
            <v>АД -27/1995
 СГ-27/10342</v>
          </cell>
          <cell r="L76">
            <v>40595</v>
          </cell>
          <cell r="M76">
            <v>3</v>
          </cell>
          <cell r="N76">
            <v>41184</v>
          </cell>
          <cell r="O76">
            <v>42628</v>
          </cell>
          <cell r="P76" t="str">
            <v>УТБ-3-1/2291</v>
          </cell>
          <cell r="Q76" t="str">
            <v>ФАМРТ-18611</v>
          </cell>
          <cell r="R76">
            <v>42619</v>
          </cell>
          <cell r="S76">
            <v>53</v>
          </cell>
        </row>
        <row r="77">
          <cell r="A77" t="str">
            <v>РНО-0000072</v>
          </cell>
          <cell r="B77" t="str">
            <v>Р</v>
          </cell>
          <cell r="C77" t="str">
            <v>Н</v>
          </cell>
          <cell r="D77" t="str">
            <v>О</v>
          </cell>
          <cell r="E77" t="str">
            <v>-</v>
          </cell>
          <cell r="F77" t="str">
            <v>0000072</v>
          </cell>
          <cell r="G77" t="str">
            <v>РНО-0000072</v>
          </cell>
          <cell r="H77">
            <v>40595</v>
          </cell>
          <cell r="I77" t="str">
            <v xml:space="preserve"> Дамба на р.Явонь</v>
          </cell>
          <cell r="J77" t="str">
            <v xml:space="preserve"> ФГБУ "Канал имени Москвы";125362, г. Москва, 
ул. Водников, д. 1; ОГРН 1157746363983 от 20.04.2015 г.</v>
          </cell>
          <cell r="K77" t="str">
            <v>АД -27/1995
 СГ-27/10342</v>
          </cell>
          <cell r="L77">
            <v>40595</v>
          </cell>
          <cell r="M77">
            <v>4</v>
          </cell>
          <cell r="N77">
            <v>41184</v>
          </cell>
          <cell r="O77">
            <v>42412</v>
          </cell>
          <cell r="P77" t="str">
            <v>УТБ-3-7/247</v>
          </cell>
          <cell r="Q77" t="str">
            <v>УТБ-93</v>
          </cell>
          <cell r="R77">
            <v>42389</v>
          </cell>
          <cell r="S77">
            <v>53</v>
          </cell>
        </row>
        <row r="78">
          <cell r="A78" t="str">
            <v>РНО-0000073</v>
          </cell>
          <cell r="B78" t="str">
            <v>Р</v>
          </cell>
          <cell r="C78" t="str">
            <v>Н</v>
          </cell>
          <cell r="D78" t="str">
            <v>О</v>
          </cell>
          <cell r="E78" t="str">
            <v>-</v>
          </cell>
          <cell r="F78" t="str">
            <v>0000073</v>
          </cell>
          <cell r="G78" t="str">
            <v>РНО-0000073</v>
          </cell>
          <cell r="H78">
            <v>40595</v>
          </cell>
          <cell r="I78" t="str">
            <v xml:space="preserve">Судоходный шлюз № 11 Рыбинский Гидроузла </v>
          </cell>
          <cell r="J78" t="str">
            <v xml:space="preserve"> ФГБУ "Канал имени Москвы";125362, г. Москва, 
ул. Водников, д. 1; ОГРН 1157746363983 от 20.04.2015 г.</v>
          </cell>
          <cell r="K78" t="str">
            <v>АД -27/1995
 СГ-27/10342</v>
          </cell>
          <cell r="L78">
            <v>40595</v>
          </cell>
          <cell r="M78">
            <v>1</v>
          </cell>
          <cell r="N78">
            <v>41184</v>
          </cell>
          <cell r="O78">
            <v>42628</v>
          </cell>
          <cell r="P78" t="str">
            <v>УТБ-3-1/2291</v>
          </cell>
          <cell r="Q78" t="str">
            <v>ФАМРТ-18611</v>
          </cell>
          <cell r="R78">
            <v>42619</v>
          </cell>
          <cell r="S78">
            <v>76</v>
          </cell>
        </row>
        <row r="79">
          <cell r="A79" t="str">
            <v>РНО-0000074</v>
          </cell>
          <cell r="B79" t="str">
            <v>Р</v>
          </cell>
          <cell r="C79" t="str">
            <v>Н</v>
          </cell>
          <cell r="D79" t="str">
            <v>О</v>
          </cell>
          <cell r="E79" t="str">
            <v>-</v>
          </cell>
          <cell r="F79" t="str">
            <v>0000074</v>
          </cell>
          <cell r="G79" t="str">
            <v>РНО-0000074</v>
          </cell>
          <cell r="H79">
            <v>40595</v>
          </cell>
          <cell r="I79" t="str">
            <v xml:space="preserve">Судоходный шлюз № 12Рыбинский Гидроузла </v>
          </cell>
          <cell r="J79" t="str">
            <v xml:space="preserve"> ФГБУ "Канал имени Москвы";125362, г. Москва, 
ул. Водников, д. 1; ОГРН 1157746363983 от 20.04.2015 г.</v>
          </cell>
          <cell r="K79" t="str">
            <v>АД -27/1995
 СГ-27/10342</v>
          </cell>
          <cell r="L79">
            <v>40595</v>
          </cell>
          <cell r="M79">
            <v>1</v>
          </cell>
          <cell r="N79">
            <v>41184</v>
          </cell>
          <cell r="O79">
            <v>42628</v>
          </cell>
          <cell r="P79" t="str">
            <v>УТБ-3-1/2291</v>
          </cell>
          <cell r="Q79" t="str">
            <v>ФАМРТ-18611</v>
          </cell>
          <cell r="R79">
            <v>42619</v>
          </cell>
          <cell r="S79">
            <v>76</v>
          </cell>
        </row>
        <row r="80">
          <cell r="A80" t="str">
            <v>РНО-0000075</v>
          </cell>
          <cell r="B80" t="str">
            <v>Р</v>
          </cell>
          <cell r="C80" t="str">
            <v>Н</v>
          </cell>
          <cell r="D80" t="str">
            <v>О</v>
          </cell>
          <cell r="E80" t="str">
            <v>-</v>
          </cell>
          <cell r="F80" t="str">
            <v>0000075</v>
          </cell>
          <cell r="G80" t="str">
            <v>РНО-0000075</v>
          </cell>
          <cell r="H80">
            <v>40595</v>
          </cell>
          <cell r="I80" t="str">
            <v xml:space="preserve">Дамба № 44 Рыбинского гидроузла </v>
          </cell>
          <cell r="J80" t="str">
            <v xml:space="preserve"> ФГБУ "Канал имени Москвы";125362, г. Москва, 
ул. Водников, д. 1; ОГРН 1157746363983 от 20.04.2015 г.</v>
          </cell>
          <cell r="K80" t="str">
            <v>АД -27/1995
 СГ-27/10342</v>
          </cell>
          <cell r="L80">
            <v>40595</v>
          </cell>
          <cell r="M80">
            <v>3</v>
          </cell>
          <cell r="N80">
            <v>41184</v>
          </cell>
          <cell r="O80">
            <v>42628</v>
          </cell>
          <cell r="P80" t="str">
            <v>УТБ-3-1/2291</v>
          </cell>
          <cell r="Q80" t="str">
            <v>ФАМРТ-18611</v>
          </cell>
          <cell r="R80">
            <v>42619</v>
          </cell>
          <cell r="S80">
            <v>76</v>
          </cell>
        </row>
        <row r="81">
          <cell r="A81" t="str">
            <v>РНО-0000076</v>
          </cell>
          <cell r="B81" t="str">
            <v>Р</v>
          </cell>
          <cell r="C81" t="str">
            <v>Н</v>
          </cell>
          <cell r="D81" t="str">
            <v>О</v>
          </cell>
          <cell r="E81" t="str">
            <v>-</v>
          </cell>
          <cell r="F81" t="str">
            <v>0000076</v>
          </cell>
          <cell r="G81" t="str">
            <v>РНО-0000076</v>
          </cell>
          <cell r="H81">
            <v>40595</v>
          </cell>
          <cell r="I81" t="str">
            <v xml:space="preserve">Судоходный шлюз №10-У Угличского Гидроузла </v>
          </cell>
          <cell r="J81" t="str">
            <v xml:space="preserve"> ФГБУ "Канал имени Москвы";125362, г. Москва, 
ул. Водников, д. 1; ОГРН 1157746363983 от 20.04.2015 г.</v>
          </cell>
          <cell r="K81" t="str">
            <v>АД -27/1995
 СГ-27/10342</v>
          </cell>
          <cell r="L81">
            <v>40595</v>
          </cell>
          <cell r="M81">
            <v>3</v>
          </cell>
          <cell r="N81">
            <v>41184</v>
          </cell>
          <cell r="O81">
            <v>42628</v>
          </cell>
          <cell r="P81" t="str">
            <v>УТБ-3-1/2291</v>
          </cell>
          <cell r="Q81" t="str">
            <v>ФАМРТ-18611</v>
          </cell>
          <cell r="R81">
            <v>42619</v>
          </cell>
          <cell r="S81">
            <v>76</v>
          </cell>
        </row>
        <row r="82">
          <cell r="A82" t="str">
            <v>РНО-0000077</v>
          </cell>
          <cell r="B82" t="str">
            <v>Р</v>
          </cell>
          <cell r="C82" t="str">
            <v>Н</v>
          </cell>
          <cell r="D82" t="str">
            <v>О</v>
          </cell>
          <cell r="E82" t="str">
            <v>-</v>
          </cell>
          <cell r="F82" t="str">
            <v>0000077</v>
          </cell>
          <cell r="G82" t="str">
            <v>РНО-0000077</v>
          </cell>
          <cell r="H82">
            <v>40595</v>
          </cell>
          <cell r="I82" t="str">
            <v>Причалы северного речного вокзала</v>
          </cell>
          <cell r="J82" t="str">
            <v>ГБУ "Гормост", 111033, г. Москва, Верхний Золоторожский переулок, д. 5 стр. 3; ОГРН 5117746071119 от 30.12.2011 г. / 
собственник: ФГБУ "Канал имени Москвы"; 125362, 
г. Москва,  ул. Водников, д. 1; ОГРН 1157746363983 
от 20.04.2015 г.</v>
          </cell>
          <cell r="K82" t="str">
            <v>АД -27/1995
 СГ-27/10342
УТБ-3125</v>
          </cell>
          <cell r="L82">
            <v>40595</v>
          </cell>
          <cell r="M82">
            <v>2</v>
          </cell>
          <cell r="N82" t="str">
            <v>02.10.2012
30.11.2018</v>
          </cell>
          <cell r="S82">
            <v>77</v>
          </cell>
        </row>
        <row r="83">
          <cell r="A83" t="str">
            <v>РНО-0000078</v>
          </cell>
          <cell r="B83" t="str">
            <v>Р</v>
          </cell>
          <cell r="C83" t="str">
            <v>Н</v>
          </cell>
          <cell r="D83" t="str">
            <v>О</v>
          </cell>
          <cell r="E83" t="str">
            <v>-</v>
          </cell>
          <cell r="F83" t="str">
            <v>0000078</v>
          </cell>
          <cell r="G83" t="str">
            <v>РНО-0000078</v>
          </cell>
          <cell r="H83">
            <v>40595</v>
          </cell>
          <cell r="I83" t="str">
            <v>"Комплекс причалов южного речного вокзала"</v>
          </cell>
          <cell r="J83" t="str">
            <v>ГУП "Мосгортранс", 115035, г. Москва, Раушская наб.,
д. 22/21, стр. 1, ОГРН 1037739376223 от 03.02.2003 г. /
собственник: Департамент городского имущества города Москвы,
123112, г. Москва, 1-й Красногвардейский проезд, д. 21, стр. 1,
ОГРН 1037739510423 от 08.02.2003 г.</v>
          </cell>
          <cell r="K83" t="str">
            <v>АД -27/1995
 СГ-27/10342</v>
          </cell>
          <cell r="L83">
            <v>40595</v>
          </cell>
          <cell r="M83">
            <v>3</v>
          </cell>
          <cell r="N83" t="str">
            <v xml:space="preserve"> СГ-27/10342
02.10.2012 /
УТБ-1615
19.08.2020</v>
          </cell>
          <cell r="S83">
            <v>77</v>
          </cell>
          <cell r="U83" t="str">
            <v>Изменен</v>
          </cell>
        </row>
        <row r="84">
          <cell r="A84" t="str">
            <v>РНО-0000079</v>
          </cell>
          <cell r="B84" t="str">
            <v>Р</v>
          </cell>
          <cell r="C84" t="str">
            <v>Н</v>
          </cell>
          <cell r="D84" t="str">
            <v>О</v>
          </cell>
          <cell r="E84" t="str">
            <v>-</v>
          </cell>
          <cell r="F84" t="str">
            <v>0000079</v>
          </cell>
          <cell r="G84" t="str">
            <v>РНО-0000079</v>
          </cell>
          <cell r="H84">
            <v>40595</v>
          </cell>
          <cell r="I84" t="str">
            <v>Причальная стенка, первая очередь.
Причальная стенка, вторая очередь Западного порта</v>
          </cell>
          <cell r="J84" t="str">
            <v xml:space="preserve"> ФГБУ "Канал имени Москвы";125362, г. Москва, 
ул. Водников, д. 1; ОГРН 1157746363983 от 20.04.2015 г.</v>
          </cell>
          <cell r="K84" t="str">
            <v>АД -27/1995
 СГ-27/10342</v>
          </cell>
          <cell r="L84">
            <v>40595</v>
          </cell>
          <cell r="M84">
            <v>4</v>
          </cell>
          <cell r="N84">
            <v>41184</v>
          </cell>
          <cell r="O84">
            <v>42710</v>
          </cell>
          <cell r="P84" t="str">
            <v>УТБ-3131</v>
          </cell>
          <cell r="S84">
            <v>77</v>
          </cell>
        </row>
        <row r="85">
          <cell r="A85" t="str">
            <v>РНО-0000080</v>
          </cell>
          <cell r="B85" t="str">
            <v>Р</v>
          </cell>
          <cell r="C85" t="str">
            <v>Н</v>
          </cell>
          <cell r="D85" t="str">
            <v>О</v>
          </cell>
          <cell r="E85" t="str">
            <v>-</v>
          </cell>
          <cell r="F85" t="str">
            <v>0000080</v>
          </cell>
          <cell r="G85" t="str">
            <v>РНО-0000080</v>
          </cell>
          <cell r="H85">
            <v>40688</v>
          </cell>
          <cell r="I85" t="str">
            <v xml:space="preserve">Судоходный шлюз № 30 Волгоградского гидроузла  </v>
          </cell>
          <cell r="J85" t="str">
            <v>ФБУ "Администрация "Волго-Дон"; 400082, 
г. Волгоград, ул. Фадеева, д. 35; ОГРН 1023404365786 
от 09.12.2002 г.</v>
          </cell>
          <cell r="K85" t="str">
            <v>АД -27/5109
СГ-27/10128</v>
          </cell>
          <cell r="L85">
            <v>40688</v>
          </cell>
          <cell r="M85">
            <v>1</v>
          </cell>
          <cell r="N85">
            <v>41180</v>
          </cell>
          <cell r="O85">
            <v>42611</v>
          </cell>
          <cell r="P85" t="str">
            <v>УТБ-3-1/2171</v>
          </cell>
          <cell r="Q85" t="str">
            <v>УТБ-2425</v>
          </cell>
          <cell r="R85">
            <v>42585</v>
          </cell>
          <cell r="S85">
            <v>34</v>
          </cell>
        </row>
        <row r="86">
          <cell r="A86" t="str">
            <v>РНО-0000081</v>
          </cell>
          <cell r="B86" t="str">
            <v>Р</v>
          </cell>
          <cell r="C86" t="str">
            <v>Н</v>
          </cell>
          <cell r="D86" t="str">
            <v>О</v>
          </cell>
          <cell r="E86" t="str">
            <v>-</v>
          </cell>
          <cell r="F86" t="str">
            <v>0000081</v>
          </cell>
          <cell r="G86" t="str">
            <v>РНО-0000081</v>
          </cell>
          <cell r="H86">
            <v>40688</v>
          </cell>
          <cell r="I86" t="str">
            <v xml:space="preserve">Судоходный шлюз № 31 Волгоградского гидроузла </v>
          </cell>
          <cell r="J86" t="str">
            <v>ФБУ "Администрация "Волго-Дон"; 400082, 
г. Волгоград, ул. Фадеева, д. 35; ОГРН 1023404365786 
от 09.12.2002 г.</v>
          </cell>
          <cell r="K86" t="str">
            <v>АД -27/5109
СГ-27/10128</v>
          </cell>
          <cell r="L86">
            <v>40688</v>
          </cell>
          <cell r="M86">
            <v>1</v>
          </cell>
          <cell r="N86">
            <v>41180</v>
          </cell>
          <cell r="O86">
            <v>42611</v>
          </cell>
          <cell r="P86" t="str">
            <v>УТБ-3-1/2171</v>
          </cell>
          <cell r="Q86" t="str">
            <v>УТБ-2425</v>
          </cell>
          <cell r="R86">
            <v>42585</v>
          </cell>
          <cell r="S86">
            <v>34</v>
          </cell>
        </row>
        <row r="87">
          <cell r="A87" t="str">
            <v>РНО-0000082</v>
          </cell>
          <cell r="B87" t="str">
            <v>Р</v>
          </cell>
          <cell r="C87" t="str">
            <v>Н</v>
          </cell>
          <cell r="D87" t="str">
            <v>О</v>
          </cell>
          <cell r="E87" t="str">
            <v>-</v>
          </cell>
          <cell r="F87" t="str">
            <v>0000082</v>
          </cell>
          <cell r="G87" t="str">
            <v>РНО-0000082</v>
          </cell>
          <cell r="H87">
            <v>40688</v>
          </cell>
          <cell r="I87" t="str">
            <v xml:space="preserve">Межшлюзовая ГЭС с водосбросом № 36 Волгоградского гидроузла </v>
          </cell>
          <cell r="J87" t="str">
            <v>ФБУ "Администрация "Волго-Дон"; 400082, 
г. Волгоград, ул. Фадеева, д. 35; ОГРН 1023404365786 
от 09.12.2002 г.</v>
          </cell>
          <cell r="K87" t="str">
            <v>АД -27/5109
СГ-27/10128</v>
          </cell>
          <cell r="L87">
            <v>40688</v>
          </cell>
          <cell r="M87">
            <v>1</v>
          </cell>
          <cell r="N87">
            <v>41180</v>
          </cell>
          <cell r="O87">
            <v>42611</v>
          </cell>
          <cell r="P87" t="str">
            <v>УТБ-3-1/2171</v>
          </cell>
          <cell r="Q87" t="str">
            <v>УТБ-2425</v>
          </cell>
          <cell r="R87">
            <v>42585</v>
          </cell>
          <cell r="S87">
            <v>34</v>
          </cell>
        </row>
        <row r="88">
          <cell r="A88" t="str">
            <v>РНО-0000083</v>
          </cell>
          <cell r="B88" t="str">
            <v>Р</v>
          </cell>
          <cell r="C88" t="str">
            <v>Н</v>
          </cell>
          <cell r="D88" t="str">
            <v>О</v>
          </cell>
          <cell r="E88" t="str">
            <v>-</v>
          </cell>
          <cell r="F88" t="str">
            <v>0000083</v>
          </cell>
          <cell r="G88" t="str">
            <v>РНО-0000083</v>
          </cell>
          <cell r="H88">
            <v>40688</v>
          </cell>
          <cell r="I88" t="str">
            <v xml:space="preserve">Судоходный шлюз № 1 гидроузла № 1 </v>
          </cell>
          <cell r="J88" t="str">
            <v>ФБУ "Администрация "Волго-Дон"; 400082, 
г. Волгоград, ул. Фадеева, д. 35; ОГРН 1023404365786 
от 09.12.2002 г.</v>
          </cell>
          <cell r="K88" t="str">
            <v>АД -27/5109
СГ-27/10128</v>
          </cell>
          <cell r="L88">
            <v>40688</v>
          </cell>
          <cell r="M88">
            <v>2</v>
          </cell>
          <cell r="N88">
            <v>41180</v>
          </cell>
          <cell r="O88">
            <v>42611</v>
          </cell>
          <cell r="P88" t="str">
            <v>УТБ-3-1/2171</v>
          </cell>
          <cell r="Q88" t="str">
            <v>УТБ-2425</v>
          </cell>
          <cell r="R88">
            <v>42585</v>
          </cell>
          <cell r="S88">
            <v>34</v>
          </cell>
        </row>
        <row r="89">
          <cell r="A89" t="str">
            <v>РНО-0000084</v>
          </cell>
          <cell r="B89" t="str">
            <v>Р</v>
          </cell>
          <cell r="C89" t="str">
            <v>Н</v>
          </cell>
          <cell r="D89" t="str">
            <v>О</v>
          </cell>
          <cell r="E89" t="str">
            <v>-</v>
          </cell>
          <cell r="F89" t="str">
            <v>0000084</v>
          </cell>
          <cell r="G89" t="str">
            <v>РНО-0000084</v>
          </cell>
          <cell r="H89">
            <v>40688</v>
          </cell>
          <cell r="I89" t="str">
            <v xml:space="preserve">Водосброс № 41 гидроузла № 1 </v>
          </cell>
          <cell r="J89" t="str">
            <v>ФБУ "Администрация "Волго-Дон"; 400082, 
г. Волгоград, ул. Фадеева, д. 35; ОГРН 1023404365786 
от 09.12.2002 г.</v>
          </cell>
          <cell r="K89" t="str">
            <v>АД -27/5109
СГ-27/10128</v>
          </cell>
          <cell r="L89">
            <v>40688</v>
          </cell>
          <cell r="M89">
            <v>4</v>
          </cell>
          <cell r="N89">
            <v>41180</v>
          </cell>
          <cell r="O89">
            <v>42611</v>
          </cell>
          <cell r="P89" t="str">
            <v>УТБ-3-1/2171</v>
          </cell>
          <cell r="Q89" t="str">
            <v>УТБ-2425</v>
          </cell>
          <cell r="R89">
            <v>42585</v>
          </cell>
          <cell r="S89">
            <v>34</v>
          </cell>
        </row>
        <row r="90">
          <cell r="A90" t="str">
            <v>РНО-0000085</v>
          </cell>
          <cell r="B90" t="str">
            <v>Р</v>
          </cell>
          <cell r="C90" t="str">
            <v>Н</v>
          </cell>
          <cell r="D90" t="str">
            <v>О</v>
          </cell>
          <cell r="E90" t="str">
            <v>-</v>
          </cell>
          <cell r="F90" t="str">
            <v>0000085</v>
          </cell>
          <cell r="G90" t="str">
            <v>РНО-0000085</v>
          </cell>
          <cell r="H90">
            <v>40688</v>
          </cell>
          <cell r="I90" t="str">
            <v xml:space="preserve">Водосброс № 43 Гидроузла № 1 </v>
          </cell>
          <cell r="J90" t="str">
            <v>ФБУ "Администрация "Волго-Дон"; 400082, 
г. Волгоград, ул. Фадеева, д. 35; ОГРН 1023404365786 
от 09.12.2002 г.</v>
          </cell>
          <cell r="K90" t="str">
            <v>АД -27/5109
СГ-27/10128</v>
          </cell>
          <cell r="L90">
            <v>40688</v>
          </cell>
          <cell r="M90">
            <v>4</v>
          </cell>
          <cell r="N90">
            <v>41180</v>
          </cell>
          <cell r="O90">
            <v>42611</v>
          </cell>
          <cell r="P90" t="str">
            <v>УТБ-3-1/2171</v>
          </cell>
          <cell r="Q90" t="str">
            <v>УТБ-2425</v>
          </cell>
          <cell r="R90">
            <v>42585</v>
          </cell>
          <cell r="S90">
            <v>34</v>
          </cell>
        </row>
        <row r="91">
          <cell r="A91" t="str">
            <v>РНО-0000086</v>
          </cell>
          <cell r="B91" t="str">
            <v>Р</v>
          </cell>
          <cell r="C91" t="str">
            <v>Н</v>
          </cell>
          <cell r="D91" t="str">
            <v>О</v>
          </cell>
          <cell r="E91" t="str">
            <v>-</v>
          </cell>
          <cell r="F91" t="str">
            <v>0000086</v>
          </cell>
          <cell r="G91" t="str">
            <v>РНО-0000086</v>
          </cell>
          <cell r="H91">
            <v>40688</v>
          </cell>
          <cell r="I91" t="str">
            <v xml:space="preserve">Водосброс № 44 гидроузла № 1 </v>
          </cell>
          <cell r="J91" t="str">
            <v>ФБУ "Администрация "Волго-Дон"; 400082, 
г. Волгоград, ул. Фадеева, д. 35; ОГРН 1023404365786 
от 09.12.2002 г.</v>
          </cell>
          <cell r="K91" t="str">
            <v>АД -27/5109
СГ-27/10128</v>
          </cell>
          <cell r="L91">
            <v>40688</v>
          </cell>
          <cell r="M91">
            <v>4</v>
          </cell>
          <cell r="N91">
            <v>41180</v>
          </cell>
          <cell r="O91">
            <v>42611</v>
          </cell>
          <cell r="P91" t="str">
            <v>УТБ-3-1/2171</v>
          </cell>
          <cell r="Q91" t="str">
            <v>УТБ-2425</v>
          </cell>
          <cell r="R91">
            <v>42585</v>
          </cell>
          <cell r="S91">
            <v>34</v>
          </cell>
        </row>
        <row r="92">
          <cell r="A92" t="str">
            <v>РНО-0000087</v>
          </cell>
          <cell r="B92" t="str">
            <v>Р</v>
          </cell>
          <cell r="C92" t="str">
            <v>Н</v>
          </cell>
          <cell r="D92" t="str">
            <v>О</v>
          </cell>
          <cell r="E92" t="str">
            <v>-</v>
          </cell>
          <cell r="F92" t="str">
            <v>0000087</v>
          </cell>
          <cell r="G92" t="str">
            <v>РНО-0000087</v>
          </cell>
          <cell r="H92">
            <v>40688</v>
          </cell>
          <cell r="I92" t="str">
            <v xml:space="preserve">Судоходный шлюз № 2 гидроузла № 2 </v>
          </cell>
          <cell r="J92" t="str">
            <v>ФБУ "Администрация "Волго-Дон"; 400082, 
г. Волгоград, ул. Фадеева, д. 35; ОГРН 1023404365786 
от 09.12.2002 г.</v>
          </cell>
          <cell r="K92" t="str">
            <v>АД -27/5109
СГ-27/10128</v>
          </cell>
          <cell r="L92">
            <v>40688</v>
          </cell>
          <cell r="M92">
            <v>3</v>
          </cell>
          <cell r="N92">
            <v>41180</v>
          </cell>
          <cell r="O92">
            <v>42611</v>
          </cell>
          <cell r="P92" t="str">
            <v>УТБ-3-1/2171</v>
          </cell>
          <cell r="Q92" t="str">
            <v>УТБ-2425</v>
          </cell>
          <cell r="R92">
            <v>42585</v>
          </cell>
          <cell r="S92">
            <v>34</v>
          </cell>
        </row>
        <row r="93">
          <cell r="A93" t="str">
            <v>РНО-0000088</v>
          </cell>
          <cell r="B93" t="str">
            <v>Р</v>
          </cell>
          <cell r="C93" t="str">
            <v>Н</v>
          </cell>
          <cell r="D93" t="str">
            <v>О</v>
          </cell>
          <cell r="E93" t="str">
            <v>-</v>
          </cell>
          <cell r="F93" t="str">
            <v>0000088</v>
          </cell>
          <cell r="G93" t="str">
            <v>РНО-0000088</v>
          </cell>
          <cell r="H93">
            <v>40688</v>
          </cell>
          <cell r="I93" t="str">
            <v xml:space="preserve">  Дамба № 72 гидроузла № 2</v>
          </cell>
          <cell r="J93" t="str">
            <v>ФБУ "Администрация "Волго-Дон"; 400082, 
г. Волгоград, ул. Фадеева, д. 35; ОГРН 1023404365786 
от 09.12.2002 г.</v>
          </cell>
          <cell r="K93" t="str">
            <v>АД -27/5109
СГ-27/10128</v>
          </cell>
          <cell r="L93">
            <v>40688</v>
          </cell>
          <cell r="M93">
            <v>4</v>
          </cell>
          <cell r="N93">
            <v>41180</v>
          </cell>
          <cell r="O93">
            <v>42611</v>
          </cell>
          <cell r="P93" t="str">
            <v>УТБ-3-1/2171</v>
          </cell>
          <cell r="Q93" t="str">
            <v>УТБ-2425</v>
          </cell>
          <cell r="R93">
            <v>42585</v>
          </cell>
          <cell r="S93">
            <v>34</v>
          </cell>
        </row>
        <row r="94">
          <cell r="A94" t="str">
            <v>РНО-0000089</v>
          </cell>
          <cell r="B94" t="str">
            <v>Р</v>
          </cell>
          <cell r="C94" t="str">
            <v>Н</v>
          </cell>
          <cell r="D94" t="str">
            <v>О</v>
          </cell>
          <cell r="E94" t="str">
            <v>-</v>
          </cell>
          <cell r="F94" t="str">
            <v>0000089</v>
          </cell>
          <cell r="G94" t="str">
            <v>РНО-0000089</v>
          </cell>
          <cell r="H94">
            <v>40688</v>
          </cell>
          <cell r="I94" t="str">
            <v>Дамба № 72а гидроузла № 2</v>
          </cell>
          <cell r="J94" t="str">
            <v>ФБУ "Администрация "Волго-Дон"; 400082, 
г. Волгоград, ул. Фадеева, д. 35; ОГРН 1023404365786 
от 09.12.2002 г.</v>
          </cell>
          <cell r="K94" t="str">
            <v>АД -27/5109
СГ-27/10128</v>
          </cell>
          <cell r="L94">
            <v>40688</v>
          </cell>
          <cell r="M94">
            <v>4</v>
          </cell>
          <cell r="N94">
            <v>41180</v>
          </cell>
          <cell r="O94">
            <v>42611</v>
          </cell>
          <cell r="P94" t="str">
            <v>УТБ-3-1/2171</v>
          </cell>
          <cell r="Q94" t="str">
            <v>УТБ-2425</v>
          </cell>
          <cell r="R94">
            <v>42585</v>
          </cell>
          <cell r="S94">
            <v>34</v>
          </cell>
        </row>
        <row r="95">
          <cell r="A95" t="str">
            <v>РНО-0000090</v>
          </cell>
          <cell r="B95" t="str">
            <v>Р</v>
          </cell>
          <cell r="C95" t="str">
            <v>Н</v>
          </cell>
          <cell r="D95" t="str">
            <v>О</v>
          </cell>
          <cell r="E95" t="str">
            <v>-</v>
          </cell>
          <cell r="F95" t="str">
            <v>0000090</v>
          </cell>
          <cell r="G95" t="str">
            <v>РНО-0000090</v>
          </cell>
          <cell r="H95">
            <v>40688</v>
          </cell>
          <cell r="I95" t="str">
            <v xml:space="preserve"> Судоходный шлюз № 3 гидроузла № 3 </v>
          </cell>
          <cell r="J95" t="str">
            <v>ФБУ "Администрация "Волго-Дон"; 400082, 
г. Волгоград, ул. Фадеева, д. 35; ОГРН 1023404365786 
от 09.12.2002 г.</v>
          </cell>
          <cell r="K95" t="str">
            <v>АД -27/5109
СГ-27/10128</v>
          </cell>
          <cell r="L95">
            <v>40688</v>
          </cell>
          <cell r="M95">
            <v>2</v>
          </cell>
          <cell r="N95">
            <v>41180</v>
          </cell>
          <cell r="O95">
            <v>42611</v>
          </cell>
          <cell r="P95" t="str">
            <v>УТБ-3-1/2171</v>
          </cell>
          <cell r="Q95" t="str">
            <v>УТБ-2425</v>
          </cell>
          <cell r="R95">
            <v>42585</v>
          </cell>
          <cell r="S95">
            <v>34</v>
          </cell>
        </row>
        <row r="96">
          <cell r="A96" t="str">
            <v>РНО-0000091</v>
          </cell>
          <cell r="B96" t="str">
            <v>Р</v>
          </cell>
          <cell r="C96" t="str">
            <v>Н</v>
          </cell>
          <cell r="D96" t="str">
            <v>О</v>
          </cell>
          <cell r="E96" t="str">
            <v>-</v>
          </cell>
          <cell r="F96" t="str">
            <v>0000091</v>
          </cell>
          <cell r="G96" t="str">
            <v>РНО-0000091</v>
          </cell>
          <cell r="H96">
            <v>40688</v>
          </cell>
          <cell r="I96" t="str">
            <v xml:space="preserve">Дамба на канале № 104 гидроузла № 3 </v>
          </cell>
          <cell r="J96" t="str">
            <v>ФБУ "Администрация "Волго-Дон"; 400082, 
г. Волгоград, ул. Фадеева, д. 35; ОГРН 1023404365786 
от 09.12.2002 г.</v>
          </cell>
          <cell r="K96" t="str">
            <v>АД -27/5109
СГ-27/10128</v>
          </cell>
          <cell r="L96">
            <v>40688</v>
          </cell>
          <cell r="M96">
            <v>4</v>
          </cell>
          <cell r="N96">
            <v>41180</v>
          </cell>
          <cell r="O96">
            <v>42611</v>
          </cell>
          <cell r="P96" t="str">
            <v>УТБ-3-1/2171</v>
          </cell>
          <cell r="Q96" t="str">
            <v>УТБ-2425</v>
          </cell>
          <cell r="R96">
            <v>42585</v>
          </cell>
          <cell r="S96">
            <v>34</v>
          </cell>
        </row>
        <row r="97">
          <cell r="A97" t="str">
            <v>РНО-0000092</v>
          </cell>
          <cell r="B97" t="str">
            <v>Р</v>
          </cell>
          <cell r="C97" t="str">
            <v>Н</v>
          </cell>
          <cell r="D97" t="str">
            <v>О</v>
          </cell>
          <cell r="E97" t="str">
            <v>-</v>
          </cell>
          <cell r="F97" t="str">
            <v>0000092</v>
          </cell>
          <cell r="G97" t="str">
            <v>РНО-0000092</v>
          </cell>
          <cell r="H97">
            <v>40688</v>
          </cell>
          <cell r="I97" t="str">
            <v xml:space="preserve">Дюкер № 143 гидроузла № 3 </v>
          </cell>
          <cell r="J97" t="str">
            <v>ФБУ "Администрация "Волго-Дон"; 400082, 
г. Волгоград, ул. Фадеева, д. 35; ОГРН 1023404365786 
от 09.12.2002 г.</v>
          </cell>
          <cell r="K97" t="str">
            <v>АД -27/5109
СГ-27/10128</v>
          </cell>
          <cell r="L97">
            <v>40688</v>
          </cell>
          <cell r="M97">
            <v>4</v>
          </cell>
          <cell r="N97">
            <v>41180</v>
          </cell>
          <cell r="O97">
            <v>42611</v>
          </cell>
          <cell r="P97" t="str">
            <v>УТБ-3-1/2171</v>
          </cell>
          <cell r="Q97" t="str">
            <v>УТБ-2425</v>
          </cell>
          <cell r="R97">
            <v>42585</v>
          </cell>
          <cell r="S97">
            <v>34</v>
          </cell>
        </row>
        <row r="98">
          <cell r="A98" t="str">
            <v>РНО-0000093</v>
          </cell>
          <cell r="B98" t="str">
            <v>Р</v>
          </cell>
          <cell r="C98" t="str">
            <v>Н</v>
          </cell>
          <cell r="D98" t="str">
            <v>О</v>
          </cell>
          <cell r="E98" t="str">
            <v>-</v>
          </cell>
          <cell r="F98" t="str">
            <v>0000093</v>
          </cell>
          <cell r="G98" t="str">
            <v>РНО-0000093</v>
          </cell>
          <cell r="H98">
            <v>40688</v>
          </cell>
          <cell r="I98" t="str">
            <v xml:space="preserve">Судоходный шлюз № 4 гидроузла № 4 </v>
          </cell>
          <cell r="J98" t="str">
            <v>ФБУ "Администрация "Волго-Дон"; 400082, 
г. Волгоград, ул. Фадеева, д. 35; ОГРН 1023404365786 
от 09.12.2002 г.</v>
          </cell>
          <cell r="K98" t="str">
            <v>АД -27/5109
СГ-27/10128</v>
          </cell>
          <cell r="L98">
            <v>40688</v>
          </cell>
          <cell r="M98">
            <v>2</v>
          </cell>
          <cell r="N98">
            <v>41180</v>
          </cell>
          <cell r="O98">
            <v>42611</v>
          </cell>
          <cell r="P98" t="str">
            <v>УТБ-3-1/2171</v>
          </cell>
          <cell r="Q98" t="str">
            <v>УТБ-2425</v>
          </cell>
          <cell r="R98">
            <v>42585</v>
          </cell>
          <cell r="S98">
            <v>34</v>
          </cell>
        </row>
        <row r="99">
          <cell r="A99" t="str">
            <v>РНО-0000094</v>
          </cell>
          <cell r="B99" t="str">
            <v>Р</v>
          </cell>
          <cell r="C99" t="str">
            <v>Н</v>
          </cell>
          <cell r="D99" t="str">
            <v>О</v>
          </cell>
          <cell r="E99" t="str">
            <v>-</v>
          </cell>
          <cell r="F99" t="str">
            <v>0000094</v>
          </cell>
          <cell r="G99" t="str">
            <v>РНО-0000094</v>
          </cell>
          <cell r="H99">
            <v>40688</v>
          </cell>
          <cell r="I99" t="str">
            <v xml:space="preserve"> Дамба № 73 гидроузла № 4</v>
          </cell>
          <cell r="J99" t="str">
            <v>ФБУ "Администрация "Волго-Дон"; 400082, 
г. Волгоград, ул. Фадеева, д. 35; ОГРН 1023404365786 
от 09.12.2002 г.</v>
          </cell>
          <cell r="K99" t="str">
            <v>АД -27/5109
СГ-27/10128</v>
          </cell>
          <cell r="L99">
            <v>40688</v>
          </cell>
          <cell r="M99">
            <v>4</v>
          </cell>
          <cell r="N99">
            <v>41180</v>
          </cell>
          <cell r="O99">
            <v>42611</v>
          </cell>
          <cell r="P99" t="str">
            <v>УТБ-3-1/2171</v>
          </cell>
          <cell r="Q99" t="str">
            <v>УТБ-2425</v>
          </cell>
          <cell r="R99">
            <v>42585</v>
          </cell>
          <cell r="S99">
            <v>34</v>
          </cell>
        </row>
        <row r="100">
          <cell r="A100" t="str">
            <v>РНО-0000095</v>
          </cell>
          <cell r="B100" t="str">
            <v>Р</v>
          </cell>
          <cell r="C100" t="str">
            <v>Н</v>
          </cell>
          <cell r="D100" t="str">
            <v>О</v>
          </cell>
          <cell r="E100" t="str">
            <v>-</v>
          </cell>
          <cell r="F100" t="str">
            <v>0000095</v>
          </cell>
          <cell r="G100" t="str">
            <v>РНО-0000095</v>
          </cell>
          <cell r="H100">
            <v>40688</v>
          </cell>
          <cell r="I100" t="str">
            <v>Дамба № 73а гидроузла № 4</v>
          </cell>
          <cell r="J100" t="str">
            <v>ФБУ "Администрация "Волго-Дон"; 400082, 
г. Волгоград, ул. Фадеева, д. 35; ОГРН 1023404365786 
от 09.12.2002 г.</v>
          </cell>
          <cell r="K100" t="str">
            <v>АД -27/5109
СГ-27/10128</v>
          </cell>
          <cell r="L100">
            <v>40688</v>
          </cell>
          <cell r="M100">
            <v>4</v>
          </cell>
          <cell r="N100">
            <v>41180</v>
          </cell>
          <cell r="O100">
            <v>42611</v>
          </cell>
          <cell r="P100" t="str">
            <v>УТБ-3-1/2171</v>
          </cell>
          <cell r="Q100" t="str">
            <v>УТБ-2425</v>
          </cell>
          <cell r="R100">
            <v>42585</v>
          </cell>
          <cell r="S100">
            <v>34</v>
          </cell>
        </row>
        <row r="101">
          <cell r="A101" t="str">
            <v>РНО-0000096</v>
          </cell>
          <cell r="B101" t="str">
            <v>Р</v>
          </cell>
          <cell r="C101" t="str">
            <v>Н</v>
          </cell>
          <cell r="D101" t="str">
            <v>О</v>
          </cell>
          <cell r="E101" t="str">
            <v>-</v>
          </cell>
          <cell r="F101" t="str">
            <v>0000096</v>
          </cell>
          <cell r="G101" t="str">
            <v>РНО-0000096</v>
          </cell>
          <cell r="H101">
            <v>40688</v>
          </cell>
          <cell r="I101" t="str">
            <v>Водосброс № 42 гидроузла № 4</v>
          </cell>
          <cell r="J101" t="str">
            <v>ФБУ "Администрация "Волго-Дон"; 400082, 
г. Волгоград, ул. Фадеева, д. 35; ОГРН 1023404365786 
от 09.12.2002 г.</v>
          </cell>
          <cell r="K101" t="str">
            <v>АД -27/5109
СГ-27/10128</v>
          </cell>
          <cell r="L101">
            <v>40688</v>
          </cell>
          <cell r="M101">
            <v>4</v>
          </cell>
          <cell r="N101">
            <v>41180</v>
          </cell>
          <cell r="O101">
            <v>42611</v>
          </cell>
          <cell r="P101" t="str">
            <v>УТБ-3-1/2171</v>
          </cell>
          <cell r="Q101" t="str">
            <v>УТБ-2425</v>
          </cell>
          <cell r="R101">
            <v>42585</v>
          </cell>
          <cell r="S101">
            <v>34</v>
          </cell>
        </row>
        <row r="102">
          <cell r="A102" t="str">
            <v>РНО-0000097</v>
          </cell>
          <cell r="B102" t="str">
            <v>Р</v>
          </cell>
          <cell r="C102" t="str">
            <v>Н</v>
          </cell>
          <cell r="D102" t="str">
            <v>О</v>
          </cell>
          <cell r="E102" t="str">
            <v>-</v>
          </cell>
          <cell r="F102" t="str">
            <v>0000097</v>
          </cell>
          <cell r="G102" t="str">
            <v>РНО-0000097</v>
          </cell>
          <cell r="H102">
            <v>40688</v>
          </cell>
          <cell r="I102" t="str">
            <v>Судоходный шлюз № 5 гидроузла № 5</v>
          </cell>
          <cell r="J102" t="str">
            <v>ФБУ "Администрация "Волго-Дон"; 400082, 
г. Волгоград, ул. Фадеева, д. 35; ОГРН 1023404365786 
от 09.12.2002 г.</v>
          </cell>
          <cell r="K102" t="str">
            <v>АД -27/5109
СГ-27/10128</v>
          </cell>
          <cell r="L102">
            <v>40688</v>
          </cell>
          <cell r="M102">
            <v>2</v>
          </cell>
          <cell r="N102">
            <v>41180</v>
          </cell>
          <cell r="O102">
            <v>42611</v>
          </cell>
          <cell r="P102" t="str">
            <v>УТБ-3-1/2171</v>
          </cell>
          <cell r="Q102" t="str">
            <v>УТБ-2425</v>
          </cell>
          <cell r="R102">
            <v>42585</v>
          </cell>
          <cell r="S102">
            <v>34</v>
          </cell>
        </row>
        <row r="103">
          <cell r="A103" t="str">
            <v>РНО-0000098</v>
          </cell>
          <cell r="B103" t="str">
            <v>Р</v>
          </cell>
          <cell r="C103" t="str">
            <v>Н</v>
          </cell>
          <cell r="D103" t="str">
            <v>О</v>
          </cell>
          <cell r="E103" t="str">
            <v>-</v>
          </cell>
          <cell r="F103" t="str">
            <v>0000098</v>
          </cell>
          <cell r="G103" t="str">
            <v>РНО-0000098</v>
          </cell>
          <cell r="H103">
            <v>40688</v>
          </cell>
          <cell r="I103" t="str">
            <v>Дамба № 74 гидроузла № 5</v>
          </cell>
          <cell r="J103" t="str">
            <v>ФБУ "Администрация "Волго-Дон"; 400082, 
г. Волгоград, ул. Фадеева, д. 35; ОГРН 1023404365786 
от 09.12.2002 г.</v>
          </cell>
          <cell r="K103" t="str">
            <v>АД -27/5109
СГ-27/10128</v>
          </cell>
          <cell r="L103">
            <v>40688</v>
          </cell>
          <cell r="M103">
            <v>4</v>
          </cell>
          <cell r="N103">
            <v>41180</v>
          </cell>
          <cell r="O103">
            <v>42611</v>
          </cell>
          <cell r="P103" t="str">
            <v>УТБ-3-1/2171</v>
          </cell>
          <cell r="Q103" t="str">
            <v>УТБ-2425</v>
          </cell>
          <cell r="R103">
            <v>42585</v>
          </cell>
          <cell r="S103">
            <v>34</v>
          </cell>
        </row>
        <row r="104">
          <cell r="A104" t="str">
            <v>РНО-0000099</v>
          </cell>
          <cell r="B104" t="str">
            <v>Р</v>
          </cell>
          <cell r="C104" t="str">
            <v>Н</v>
          </cell>
          <cell r="D104" t="str">
            <v>О</v>
          </cell>
          <cell r="E104" t="str">
            <v>-</v>
          </cell>
          <cell r="F104" t="str">
            <v>0000099</v>
          </cell>
          <cell r="G104" t="str">
            <v>РНО-0000099</v>
          </cell>
          <cell r="H104">
            <v>40688</v>
          </cell>
          <cell r="I104" t="str">
            <v>Судоходный шлюз № 6 гидроузла № 6</v>
          </cell>
          <cell r="J104" t="str">
            <v>ФБУ "Администрация "Волго-Дон"; 400082, 
г. Волгоград, ул. Фадеева, д. 35; ОГРН 1023404365786 
от 09.12.2002 г.</v>
          </cell>
          <cell r="K104" t="str">
            <v>АД -27/5109
СГ-27/10128</v>
          </cell>
          <cell r="L104">
            <v>40688</v>
          </cell>
          <cell r="M104">
            <v>3</v>
          </cell>
          <cell r="N104">
            <v>41180</v>
          </cell>
          <cell r="O104">
            <v>42611</v>
          </cell>
          <cell r="P104" t="str">
            <v>УТБ-3-1/2171</v>
          </cell>
          <cell r="Q104" t="str">
            <v>УТБ-2425</v>
          </cell>
          <cell r="R104">
            <v>42585</v>
          </cell>
          <cell r="S104">
            <v>34</v>
          </cell>
        </row>
        <row r="105">
          <cell r="A105" t="str">
            <v>РНО-0000100</v>
          </cell>
          <cell r="B105" t="str">
            <v>Р</v>
          </cell>
          <cell r="C105" t="str">
            <v>Н</v>
          </cell>
          <cell r="D105" t="str">
            <v>О</v>
          </cell>
          <cell r="E105" t="str">
            <v>-</v>
          </cell>
          <cell r="F105" t="str">
            <v>0000100</v>
          </cell>
          <cell r="G105" t="str">
            <v>РНО-0000100</v>
          </cell>
          <cell r="H105">
            <v>40688</v>
          </cell>
          <cell r="I105" t="str">
            <v>Дамба № 75 гидроузла № 6</v>
          </cell>
          <cell r="J105" t="str">
            <v>ФБУ "Администрация "Волго-Дон"; 400082, 
г. Волгоград, ул. Фадеева, д. 35; ОГРН 1023404365786 
от 09.12.2002 г.</v>
          </cell>
          <cell r="K105" t="str">
            <v>АД -27/5109
СГ-27/10128</v>
          </cell>
          <cell r="L105">
            <v>40688</v>
          </cell>
          <cell r="M105">
            <v>4</v>
          </cell>
          <cell r="N105">
            <v>41180</v>
          </cell>
          <cell r="O105">
            <v>42611</v>
          </cell>
          <cell r="P105" t="str">
            <v>УТБ-3-1/2171</v>
          </cell>
          <cell r="Q105" t="str">
            <v>УТБ-2425</v>
          </cell>
          <cell r="R105">
            <v>42585</v>
          </cell>
          <cell r="S105">
            <v>34</v>
          </cell>
        </row>
        <row r="106">
          <cell r="A106" t="str">
            <v>РНО-0000101</v>
          </cell>
          <cell r="B106" t="str">
            <v>Р</v>
          </cell>
          <cell r="C106" t="str">
            <v>Н</v>
          </cell>
          <cell r="D106" t="str">
            <v>О</v>
          </cell>
          <cell r="E106" t="str">
            <v>-</v>
          </cell>
          <cell r="F106" t="str">
            <v>0000101</v>
          </cell>
          <cell r="G106" t="str">
            <v>РНО-0000101</v>
          </cell>
          <cell r="H106">
            <v>40688</v>
          </cell>
          <cell r="I106" t="str">
            <v>Судоходный шлюз № 7 гидроузла № 7</v>
          </cell>
          <cell r="J106" t="str">
            <v>ФБУ "Администрация "Волго-Дон"; 400082, 
г. Волгоград, ул. Фадеева, д. 35; ОГРН 1023404365786 
от 09.12.2002 г.</v>
          </cell>
          <cell r="K106" t="str">
            <v>АД -27/5109
СГ-27/10128</v>
          </cell>
          <cell r="L106">
            <v>40688</v>
          </cell>
          <cell r="M106">
            <v>3</v>
          </cell>
          <cell r="N106">
            <v>41180</v>
          </cell>
          <cell r="O106">
            <v>42611</v>
          </cell>
          <cell r="P106" t="str">
            <v>УТБ-3-1/2171</v>
          </cell>
          <cell r="Q106" t="str">
            <v>УТБ-2425</v>
          </cell>
          <cell r="R106">
            <v>42585</v>
          </cell>
          <cell r="S106">
            <v>34</v>
          </cell>
        </row>
        <row r="107">
          <cell r="A107" t="str">
            <v>РНО-0000102</v>
          </cell>
          <cell r="B107" t="str">
            <v>Р</v>
          </cell>
          <cell r="C107" t="str">
            <v>Н</v>
          </cell>
          <cell r="D107" t="str">
            <v>О</v>
          </cell>
          <cell r="E107" t="str">
            <v>-</v>
          </cell>
          <cell r="F107" t="str">
            <v>0000102</v>
          </cell>
          <cell r="G107" t="str">
            <v>РНО-0000102</v>
          </cell>
          <cell r="H107">
            <v>40688</v>
          </cell>
          <cell r="I107" t="str">
            <v>Дамба № 76 гидроузла № 7</v>
          </cell>
          <cell r="J107" t="str">
            <v>ФБУ "Администрация "Волго-Дон"; 400082, 
г. Волгоград, ул. Фадеева, д. 35; ОГРН 1023404365786 
от 09.12.2002 г.</v>
          </cell>
          <cell r="K107" t="str">
            <v>АД -27/5109
СГ-27/10128</v>
          </cell>
          <cell r="L107">
            <v>40688</v>
          </cell>
          <cell r="M107">
            <v>4</v>
          </cell>
          <cell r="N107">
            <v>41180</v>
          </cell>
          <cell r="O107">
            <v>42611</v>
          </cell>
          <cell r="P107" t="str">
            <v>УТБ-3-1/2171</v>
          </cell>
          <cell r="Q107" t="str">
            <v>УТБ-2425</v>
          </cell>
          <cell r="R107">
            <v>42585</v>
          </cell>
          <cell r="S107">
            <v>34</v>
          </cell>
        </row>
        <row r="108">
          <cell r="A108" t="str">
            <v>РНО-0000103</v>
          </cell>
          <cell r="B108" t="str">
            <v>Р</v>
          </cell>
          <cell r="C108" t="str">
            <v>Н</v>
          </cell>
          <cell r="D108" t="str">
            <v>О</v>
          </cell>
          <cell r="E108" t="str">
            <v>-</v>
          </cell>
          <cell r="F108" t="str">
            <v>0000103</v>
          </cell>
          <cell r="G108" t="str">
            <v>РНО-0000103</v>
          </cell>
          <cell r="H108">
            <v>40688</v>
          </cell>
          <cell r="I108" t="str">
            <v>Судоходный шлюз № 8 гидроузла № 8</v>
          </cell>
          <cell r="J108" t="str">
            <v>ФБУ "Администрация "Волго-Дон"; 400082, 
г. Волгоград, ул. Фадеева, д. 35; ОГРН 1023404365786 
от 09.12.2002 г.</v>
          </cell>
          <cell r="K108" t="str">
            <v>АД -27/5109
СГ-27/10128</v>
          </cell>
          <cell r="L108">
            <v>40688</v>
          </cell>
          <cell r="M108">
            <v>3</v>
          </cell>
          <cell r="N108">
            <v>41180</v>
          </cell>
          <cell r="O108">
            <v>42611</v>
          </cell>
          <cell r="P108" t="str">
            <v>УТБ-3-1/2171</v>
          </cell>
          <cell r="Q108" t="str">
            <v>УТБ-2425</v>
          </cell>
          <cell r="R108">
            <v>42585</v>
          </cell>
          <cell r="S108">
            <v>34</v>
          </cell>
        </row>
        <row r="109">
          <cell r="A109" t="str">
            <v>РНО-0000104</v>
          </cell>
          <cell r="B109" t="str">
            <v>Р</v>
          </cell>
          <cell r="C109" t="str">
            <v>Н</v>
          </cell>
          <cell r="D109" t="str">
            <v>О</v>
          </cell>
          <cell r="E109" t="str">
            <v>-</v>
          </cell>
          <cell r="F109" t="str">
            <v>0000104</v>
          </cell>
          <cell r="G109" t="str">
            <v>РНО-0000104</v>
          </cell>
          <cell r="H109">
            <v>40688</v>
          </cell>
          <cell r="I109" t="str">
            <v>Дамба № 77 гидроузла № 8</v>
          </cell>
          <cell r="J109" t="str">
            <v>ФБУ "Администрация "Волго-Дон"; 400082, 
г. Волгоград, ул. Фадеева, д. 35; ОГРН 1023404365786 
от 09.12.2002 г.</v>
          </cell>
          <cell r="K109" t="str">
            <v>АД -27/5109
СГ-27/10128</v>
          </cell>
          <cell r="L109">
            <v>40688</v>
          </cell>
          <cell r="M109">
            <v>4</v>
          </cell>
          <cell r="N109">
            <v>41180</v>
          </cell>
          <cell r="O109">
            <v>42611</v>
          </cell>
          <cell r="P109" t="str">
            <v>УТБ-3-1/2171</v>
          </cell>
          <cell r="Q109" t="str">
            <v>УТБ-2425</v>
          </cell>
          <cell r="R109">
            <v>42585</v>
          </cell>
          <cell r="S109">
            <v>34</v>
          </cell>
        </row>
        <row r="110">
          <cell r="A110" t="str">
            <v>РНО-0000105</v>
          </cell>
          <cell r="B110" t="str">
            <v>Р</v>
          </cell>
          <cell r="C110" t="str">
            <v>Н</v>
          </cell>
          <cell r="D110" t="str">
            <v>О</v>
          </cell>
          <cell r="E110" t="str">
            <v>-</v>
          </cell>
          <cell r="F110" t="str">
            <v>0000105</v>
          </cell>
          <cell r="G110" t="str">
            <v>РНО-0000105</v>
          </cell>
          <cell r="H110">
            <v>40688</v>
          </cell>
          <cell r="I110" t="str">
            <v>Судоходный шлюз № 9 гидроузла № 9</v>
          </cell>
          <cell r="J110" t="str">
            <v>ФБУ "Администрация "Волго-Дон"; 400082, 
г. Волгоград, ул. Фадеева, д. 35; ОГРН 1023404365786 
от 09.12.2002 г.</v>
          </cell>
          <cell r="K110" t="str">
            <v>АД -27/5109
СГ-27/10128</v>
          </cell>
          <cell r="L110">
            <v>40688</v>
          </cell>
          <cell r="M110">
            <v>2</v>
          </cell>
          <cell r="N110">
            <v>41180</v>
          </cell>
          <cell r="O110">
            <v>42611</v>
          </cell>
          <cell r="P110" t="str">
            <v>УТБ-3-1/2171</v>
          </cell>
          <cell r="Q110" t="str">
            <v>УТБ-2425</v>
          </cell>
          <cell r="R110">
            <v>42585</v>
          </cell>
          <cell r="S110">
            <v>34</v>
          </cell>
        </row>
        <row r="111">
          <cell r="A111" t="str">
            <v>РНО-0000106</v>
          </cell>
          <cell r="B111" t="str">
            <v>Р</v>
          </cell>
          <cell r="C111" t="str">
            <v>Н</v>
          </cell>
          <cell r="D111" t="str">
            <v>О</v>
          </cell>
          <cell r="E111" t="str">
            <v>-</v>
          </cell>
          <cell r="F111" t="str">
            <v>0000106</v>
          </cell>
          <cell r="G111" t="str">
            <v>РНО-0000106</v>
          </cell>
          <cell r="H111">
            <v>40688</v>
          </cell>
          <cell r="I111" t="str">
            <v>АРЗ № 141 гидроузла № 9</v>
          </cell>
          <cell r="J111" t="str">
            <v>ФБУ "Администрация "Волго-Дон"; 400082, 
г. Волгоград, ул. Фадеева, д. 35; ОГРН 1023404365786 
от 09.12.2002 г.</v>
          </cell>
          <cell r="K111" t="str">
            <v>АД -27/5109
СГ-27/10128</v>
          </cell>
          <cell r="L111">
            <v>40688</v>
          </cell>
          <cell r="M111">
            <v>4</v>
          </cell>
          <cell r="N111">
            <v>41180</v>
          </cell>
          <cell r="O111">
            <v>42611</v>
          </cell>
          <cell r="P111" t="str">
            <v>УТБ-3-1/2171</v>
          </cell>
          <cell r="Q111" t="str">
            <v>УТБ-2425</v>
          </cell>
          <cell r="R111">
            <v>42585</v>
          </cell>
          <cell r="S111">
            <v>34</v>
          </cell>
        </row>
        <row r="112">
          <cell r="A112" t="str">
            <v>РНО-0000107</v>
          </cell>
          <cell r="B112" t="str">
            <v>Р</v>
          </cell>
          <cell r="C112" t="str">
            <v>Н</v>
          </cell>
          <cell r="D112" t="str">
            <v>О</v>
          </cell>
          <cell r="E112" t="str">
            <v>-</v>
          </cell>
          <cell r="F112" t="str">
            <v>0000107</v>
          </cell>
          <cell r="G112" t="str">
            <v>РНО-0000107</v>
          </cell>
          <cell r="H112">
            <v>40688</v>
          </cell>
          <cell r="I112" t="str">
            <v xml:space="preserve">Водосброс № 50 гидроузла № 9 </v>
          </cell>
          <cell r="J112" t="str">
            <v>ФБУ "Администрация "Волго-Дон"; 400082, 
г. Волгоград, ул. Фадеева, д. 35; ОГРН 1023404365786 
от 09.12.2002 г.</v>
          </cell>
          <cell r="K112" t="str">
            <v>АД -27/5109
СГ-27/10128</v>
          </cell>
          <cell r="L112">
            <v>40688</v>
          </cell>
          <cell r="M112">
            <v>4</v>
          </cell>
          <cell r="N112">
            <v>41180</v>
          </cell>
          <cell r="O112">
            <v>42611</v>
          </cell>
          <cell r="P112" t="str">
            <v>УТБ-3-1/2171</v>
          </cell>
          <cell r="Q112" t="str">
            <v>УТБ-2425</v>
          </cell>
          <cell r="R112">
            <v>42585</v>
          </cell>
          <cell r="S112">
            <v>34</v>
          </cell>
        </row>
        <row r="113">
          <cell r="A113" t="str">
            <v>РНО-0000108</v>
          </cell>
          <cell r="B113" t="str">
            <v>Р</v>
          </cell>
          <cell r="C113" t="str">
            <v>Н</v>
          </cell>
          <cell r="D113" t="str">
            <v>О</v>
          </cell>
          <cell r="E113" t="str">
            <v>-</v>
          </cell>
          <cell r="F113" t="str">
            <v>0000108</v>
          </cell>
          <cell r="G113" t="str">
            <v>РНО-0000108</v>
          </cell>
          <cell r="H113">
            <v>40688</v>
          </cell>
          <cell r="I113" t="str">
            <v xml:space="preserve"> Водосброс № 51гидроузла № 9</v>
          </cell>
          <cell r="J113" t="str">
            <v>ФБУ "Администрация "Волго-Дон"; 400082, 
г. Волгоград, ул. Фадеева, д. 35; ОГРН 1023404365786 
от 09.12.2002 г.</v>
          </cell>
          <cell r="K113" t="str">
            <v>АД -27/5109
СГ-27/10128</v>
          </cell>
          <cell r="L113">
            <v>40688</v>
          </cell>
          <cell r="M113">
            <v>4</v>
          </cell>
          <cell r="N113">
            <v>41180</v>
          </cell>
          <cell r="O113">
            <v>42611</v>
          </cell>
          <cell r="P113" t="str">
            <v>УТБ-3-1/2171</v>
          </cell>
          <cell r="Q113" t="str">
            <v>УТБ-2425</v>
          </cell>
          <cell r="R113">
            <v>42585</v>
          </cell>
          <cell r="S113">
            <v>34</v>
          </cell>
        </row>
        <row r="114">
          <cell r="A114" t="str">
            <v>РНО-0000109</v>
          </cell>
          <cell r="B114" t="str">
            <v>Р</v>
          </cell>
          <cell r="C114" t="str">
            <v>Н</v>
          </cell>
          <cell r="D114" t="str">
            <v>О</v>
          </cell>
          <cell r="E114" t="str">
            <v>-</v>
          </cell>
          <cell r="F114" t="str">
            <v>0000109</v>
          </cell>
          <cell r="G114" t="str">
            <v>РНО-0000109</v>
          </cell>
          <cell r="H114">
            <v>40688</v>
          </cell>
          <cell r="I114" t="str">
            <v>Судоходный шлюз № 10 Водораздельного гидроузла</v>
          </cell>
          <cell r="J114" t="str">
            <v>ФБУ "Администрация "Волго-Дон"; 400082, 
г. Волгоград, ул. Фадеева, д. 35; ОГРН 1023404365786 
от 09.12.2002 г.</v>
          </cell>
          <cell r="K114" t="str">
            <v>АД -27/5109
СГ-27/10128</v>
          </cell>
          <cell r="L114">
            <v>40688</v>
          </cell>
          <cell r="M114">
            <v>1</v>
          </cell>
          <cell r="N114">
            <v>41180</v>
          </cell>
          <cell r="O114">
            <v>42611</v>
          </cell>
          <cell r="P114" t="str">
            <v>УТБ-3-1/2171</v>
          </cell>
          <cell r="Q114" t="str">
            <v>УТБ-2425</v>
          </cell>
          <cell r="R114">
            <v>42585</v>
          </cell>
          <cell r="S114">
            <v>34</v>
          </cell>
        </row>
        <row r="115">
          <cell r="A115" t="str">
            <v>РНО-0000110</v>
          </cell>
          <cell r="B115" t="str">
            <v>Р</v>
          </cell>
          <cell r="C115" t="str">
            <v>Н</v>
          </cell>
          <cell r="D115" t="str">
            <v>О</v>
          </cell>
          <cell r="E115" t="str">
            <v>-</v>
          </cell>
          <cell r="F115" t="str">
            <v>0000110</v>
          </cell>
          <cell r="G115" t="str">
            <v>РНО-0000110</v>
          </cell>
          <cell r="H115">
            <v>40688</v>
          </cell>
          <cell r="I115" t="str">
            <v>Плотина № 78 Водораздельного гидроузла</v>
          </cell>
          <cell r="J115" t="str">
            <v>ФБУ "Администрация "Волго-Дон"; 400082, 
г. Волгоград, ул. Фадеева, д. 35; ОГРН 1023404365786 
от 09.12.2002 г.</v>
          </cell>
          <cell r="K115" t="str">
            <v>АД -27/5109
СГ-27/10128</v>
          </cell>
          <cell r="L115">
            <v>40688</v>
          </cell>
          <cell r="M115">
            <v>1</v>
          </cell>
          <cell r="N115">
            <v>41180</v>
          </cell>
          <cell r="O115">
            <v>42611</v>
          </cell>
          <cell r="P115" t="str">
            <v>УТБ-3-1/2171</v>
          </cell>
          <cell r="Q115" t="str">
            <v>УТБ-2425</v>
          </cell>
          <cell r="R115">
            <v>42585</v>
          </cell>
          <cell r="S115">
            <v>34</v>
          </cell>
        </row>
        <row r="116">
          <cell r="A116" t="str">
            <v>РНО-0000111</v>
          </cell>
          <cell r="B116" t="str">
            <v>Р</v>
          </cell>
          <cell r="C116" t="str">
            <v>Н</v>
          </cell>
          <cell r="D116" t="str">
            <v>О</v>
          </cell>
          <cell r="E116" t="str">
            <v>-</v>
          </cell>
          <cell r="F116" t="str">
            <v>0000111</v>
          </cell>
          <cell r="G116" t="str">
            <v>РНО-0000111</v>
          </cell>
          <cell r="H116">
            <v>40688</v>
          </cell>
          <cell r="I116" t="str">
            <v>Насосная станция № 33 Водораздельного гидроузла</v>
          </cell>
          <cell r="J116" t="str">
            <v>ФБУ "Администрация "Волго-Дон"; 400082, 
г. Волгоград, ул. Фадеева, д. 35; ОГРН 1023404365786 
от 09.12.2002 г.</v>
          </cell>
          <cell r="K116" t="str">
            <v>АД -27/5109
СГ-27/10128</v>
          </cell>
          <cell r="L116">
            <v>40688</v>
          </cell>
          <cell r="M116">
            <v>2</v>
          </cell>
          <cell r="N116">
            <v>41180</v>
          </cell>
          <cell r="O116">
            <v>42611</v>
          </cell>
          <cell r="P116" t="str">
            <v>УТБ-3-1/2171</v>
          </cell>
          <cell r="Q116" t="str">
            <v>УТБ-2425</v>
          </cell>
          <cell r="R116">
            <v>42585</v>
          </cell>
          <cell r="S116">
            <v>34</v>
          </cell>
        </row>
        <row r="117">
          <cell r="A117" t="str">
            <v>РНО-0000112</v>
          </cell>
          <cell r="B117" t="str">
            <v>Р</v>
          </cell>
          <cell r="C117" t="str">
            <v>Н</v>
          </cell>
          <cell r="D117" t="str">
            <v>О</v>
          </cell>
          <cell r="E117" t="str">
            <v>-</v>
          </cell>
          <cell r="F117" t="str">
            <v>0000112</v>
          </cell>
          <cell r="G117" t="str">
            <v>РНО-0000112</v>
          </cell>
          <cell r="H117">
            <v>40688</v>
          </cell>
          <cell r="I117" t="str">
            <v>Водосброс № 47 Водораздельного гидроузла</v>
          </cell>
          <cell r="J117" t="str">
            <v>ФБУ "Администрация "Волго-Дон"; 400082, 
г. Волгоград, ул. Фадеева, д. 35; ОГРН 1023404365786 
от 09.12.2002 г.</v>
          </cell>
          <cell r="K117" t="str">
            <v>АД -27/5109
СГ-27/10128</v>
          </cell>
          <cell r="L117">
            <v>40688</v>
          </cell>
          <cell r="M117">
            <v>4</v>
          </cell>
          <cell r="N117">
            <v>41180</v>
          </cell>
          <cell r="O117">
            <v>42611</v>
          </cell>
          <cell r="P117" t="str">
            <v>УТБ-3-1/2171</v>
          </cell>
          <cell r="Q117" t="str">
            <v>УТБ-2425</v>
          </cell>
          <cell r="R117">
            <v>42585</v>
          </cell>
          <cell r="S117">
            <v>34</v>
          </cell>
        </row>
        <row r="118">
          <cell r="A118" t="str">
            <v>РНО-0000113</v>
          </cell>
          <cell r="B118" t="str">
            <v>Р</v>
          </cell>
          <cell r="C118" t="str">
            <v>Н</v>
          </cell>
          <cell r="D118" t="str">
            <v>О</v>
          </cell>
          <cell r="E118" t="str">
            <v>-</v>
          </cell>
          <cell r="F118" t="str">
            <v>0000113</v>
          </cell>
          <cell r="G118" t="str">
            <v>РНО-0000113</v>
          </cell>
          <cell r="H118">
            <v>40688</v>
          </cell>
          <cell r="I118" t="str">
            <v>Водозабор № 362 Водораздельного гидроузла</v>
          </cell>
          <cell r="J118" t="str">
            <v>ФБУ "Администрация "Волго-Дон"; 400082, 
г. Волгоград, ул. Фадеева, д. 35; ОГРН 1023404365786 
от 09.12.2002 г.</v>
          </cell>
          <cell r="K118" t="str">
            <v>АД -27/5109
СГ-27/10128</v>
          </cell>
          <cell r="L118">
            <v>40688</v>
          </cell>
          <cell r="M118">
            <v>4</v>
          </cell>
          <cell r="N118">
            <v>41180</v>
          </cell>
          <cell r="O118">
            <v>42611</v>
          </cell>
          <cell r="P118" t="str">
            <v>УТБ-3-1/2171</v>
          </cell>
          <cell r="Q118" t="str">
            <v>УТБ-2425</v>
          </cell>
          <cell r="R118">
            <v>42585</v>
          </cell>
          <cell r="S118">
            <v>34</v>
          </cell>
        </row>
        <row r="119">
          <cell r="A119" t="str">
            <v>РНО-0000114</v>
          </cell>
          <cell r="B119" t="str">
            <v>Р</v>
          </cell>
          <cell r="C119" t="str">
            <v>Н</v>
          </cell>
          <cell r="D119" t="str">
            <v>О</v>
          </cell>
          <cell r="E119" t="str">
            <v>-</v>
          </cell>
          <cell r="F119" t="str">
            <v>0000114</v>
          </cell>
          <cell r="G119" t="str">
            <v>РНО-0000114</v>
          </cell>
          <cell r="H119">
            <v>40688</v>
          </cell>
          <cell r="I119" t="str">
            <v xml:space="preserve"> Водозабор № 363 Водораздельного гидроузла</v>
          </cell>
          <cell r="J119" t="str">
            <v>ФБУ "Администрация "Волго-Дон"; 400082, 
г. Волгоград, ул. Фадеева, д. 35; ОГРН 1023404365786 
от 09.12.2002 г.</v>
          </cell>
          <cell r="K119" t="str">
            <v>АД -27/5109
СГ-27/10128</v>
          </cell>
          <cell r="L119">
            <v>40688</v>
          </cell>
          <cell r="M119">
            <v>4</v>
          </cell>
          <cell r="N119">
            <v>41180</v>
          </cell>
          <cell r="O119">
            <v>42611</v>
          </cell>
          <cell r="P119" t="str">
            <v>УТБ-3-1/2171</v>
          </cell>
          <cell r="Q119" t="str">
            <v>УТБ-2425</v>
          </cell>
          <cell r="R119">
            <v>42585</v>
          </cell>
          <cell r="S119">
            <v>34</v>
          </cell>
        </row>
        <row r="120">
          <cell r="A120" t="str">
            <v>РНО-0000115</v>
          </cell>
          <cell r="B120" t="str">
            <v>Р</v>
          </cell>
          <cell r="C120" t="str">
            <v>Н</v>
          </cell>
          <cell r="D120" t="str">
            <v>О</v>
          </cell>
          <cell r="E120" t="str">
            <v>-</v>
          </cell>
          <cell r="F120" t="str">
            <v>0000115</v>
          </cell>
          <cell r="G120" t="str">
            <v>РНО-0000115</v>
          </cell>
          <cell r="H120">
            <v>40688</v>
          </cell>
          <cell r="I120" t="str">
            <v xml:space="preserve">Плотина № 79 Береславского гидроузла </v>
          </cell>
          <cell r="J120" t="str">
            <v>ФБУ "Администрация "Волго-Дон"; 400082, 
г. Волгоград, ул. Фадеева, д. 35; ОГРН 1023404365786 
от 09.12.2002 г.</v>
          </cell>
          <cell r="K120" t="str">
            <v>АД -27/5109
СГ-27/10128</v>
          </cell>
          <cell r="L120">
            <v>40688</v>
          </cell>
          <cell r="M120">
            <v>1</v>
          </cell>
          <cell r="N120">
            <v>41180</v>
          </cell>
          <cell r="O120">
            <v>42611</v>
          </cell>
          <cell r="P120" t="str">
            <v>УТБ-3-1/2171</v>
          </cell>
          <cell r="Q120" t="str">
            <v>УТБ-2425</v>
          </cell>
          <cell r="R120">
            <v>42585</v>
          </cell>
          <cell r="S120">
            <v>34</v>
          </cell>
        </row>
        <row r="121">
          <cell r="A121" t="str">
            <v>РНО-0000116</v>
          </cell>
          <cell r="B121" t="str">
            <v>Р</v>
          </cell>
          <cell r="C121" t="str">
            <v>Н</v>
          </cell>
          <cell r="D121" t="str">
            <v>О</v>
          </cell>
          <cell r="E121" t="str">
            <v>-</v>
          </cell>
          <cell r="F121" t="str">
            <v>0000116</v>
          </cell>
          <cell r="G121" t="str">
            <v>РНО-0000116</v>
          </cell>
          <cell r="H121">
            <v>40688</v>
          </cell>
          <cell r="I121" t="str">
            <v>Водосброс № 48 Береславского гидроузла</v>
          </cell>
          <cell r="J121" t="str">
            <v>ФБУ "Администрация "Волго-Дон"; 400082, 
г. Волгоград, ул. Фадеева, д. 35; ОГРН 1023404365786 
от 09.12.2002 г.</v>
          </cell>
          <cell r="K121" t="str">
            <v>АД -27/5109
СГ-27/10128</v>
          </cell>
          <cell r="L121">
            <v>40688</v>
          </cell>
          <cell r="M121">
            <v>4</v>
          </cell>
          <cell r="N121">
            <v>41180</v>
          </cell>
          <cell r="O121">
            <v>42611</v>
          </cell>
          <cell r="P121" t="str">
            <v>УТБ-3-1/2171</v>
          </cell>
          <cell r="Q121" t="str">
            <v>УТБ-2425</v>
          </cell>
          <cell r="R121">
            <v>42585</v>
          </cell>
          <cell r="S121">
            <v>34</v>
          </cell>
        </row>
        <row r="122">
          <cell r="A122" t="str">
            <v>РНО-0000117</v>
          </cell>
          <cell r="B122" t="str">
            <v>Р</v>
          </cell>
          <cell r="C122" t="str">
            <v>Н</v>
          </cell>
          <cell r="D122" t="str">
            <v>О</v>
          </cell>
          <cell r="E122" t="str">
            <v>-</v>
          </cell>
          <cell r="F122" t="str">
            <v>0000117</v>
          </cell>
          <cell r="G122" t="str">
            <v>РНО-0000117</v>
          </cell>
          <cell r="H122">
            <v>40688</v>
          </cell>
          <cell r="I122" t="str">
            <v xml:space="preserve"> АРЗ № 142 Береславского гидроузла</v>
          </cell>
          <cell r="J122" t="str">
            <v>ФБУ "Администрация "Волго-Дон"; 400082, 
г. Волгоград, ул. Фадеева, д. 35; ОГРН 1023404365786 
от 09.12.2002 г.</v>
          </cell>
          <cell r="K122" t="str">
            <v>АД -27/5109
СГ-27/10128</v>
          </cell>
          <cell r="L122">
            <v>40688</v>
          </cell>
          <cell r="M122">
            <v>4</v>
          </cell>
          <cell r="N122">
            <v>41180</v>
          </cell>
          <cell r="O122">
            <v>42611</v>
          </cell>
          <cell r="P122" t="str">
            <v>УТБ-3-1/2171</v>
          </cell>
          <cell r="Q122" t="str">
            <v>УТБ-2425</v>
          </cell>
          <cell r="R122">
            <v>42585</v>
          </cell>
          <cell r="S122">
            <v>34</v>
          </cell>
        </row>
        <row r="123">
          <cell r="A123" t="str">
            <v>РНО-0000118</v>
          </cell>
          <cell r="B123" t="str">
            <v>Р</v>
          </cell>
          <cell r="C123" t="str">
            <v>Н</v>
          </cell>
          <cell r="D123" t="str">
            <v>О</v>
          </cell>
          <cell r="E123" t="str">
            <v>-</v>
          </cell>
          <cell r="F123" t="str">
            <v>0000118</v>
          </cell>
          <cell r="G123" t="str">
            <v>РНО-0000118</v>
          </cell>
          <cell r="H123">
            <v>40688</v>
          </cell>
          <cell r="I123" t="str">
            <v xml:space="preserve"> Водозабор № 364 Береславского гидроузла</v>
          </cell>
          <cell r="J123" t="str">
            <v>Федеральное имущество в оперативном управлении ФГУ "Волго-Донское государственное бассейновое управление водных путей и судоходства",
Юридический и фактический адрес: 400082, г. Волгоград, ул. Фадеева, д.35,
Федеральное государственное учреждение "Волго-Донское государственное бассейновое управление водных путей и судоходства",
№ 1023404365786 от 09.12.2002 г.
Адрес местонахождения: Волгоградская область, Калачевский район, поселок Береславка</v>
          </cell>
          <cell r="K123" t="str">
            <v>АД -27/5109
СГ-27/10128</v>
          </cell>
          <cell r="L123">
            <v>40688</v>
          </cell>
          <cell r="M123">
            <v>4</v>
          </cell>
          <cell r="N123">
            <v>41180</v>
          </cell>
          <cell r="O123">
            <v>42611</v>
          </cell>
          <cell r="P123" t="str">
            <v>УТБ-3-1/2171</v>
          </cell>
          <cell r="Q123" t="str">
            <v>УТБ-2425</v>
          </cell>
          <cell r="R123">
            <v>42585</v>
          </cell>
          <cell r="S123">
            <v>34</v>
          </cell>
        </row>
        <row r="124">
          <cell r="A124" t="str">
            <v>РНО-0000119</v>
          </cell>
          <cell r="B124" t="str">
            <v>Р</v>
          </cell>
          <cell r="C124" t="str">
            <v>Н</v>
          </cell>
          <cell r="D124" t="str">
            <v>О</v>
          </cell>
          <cell r="E124" t="str">
            <v>-</v>
          </cell>
          <cell r="F124" t="str">
            <v>0000119</v>
          </cell>
          <cell r="G124" t="str">
            <v>РНО-0000119</v>
          </cell>
          <cell r="H124">
            <v>40688</v>
          </cell>
          <cell r="I124" t="str">
            <v xml:space="preserve"> Водозабор № 365 Береславского гидроузла</v>
          </cell>
          <cell r="J124" t="str">
            <v>ФБУ "Администрация "Волго-Дон"; 400082, 
г. Волгоград, ул. Фадеева, д. 35; ОГРН 1023404365786 
от 09.12.2002 г.</v>
          </cell>
          <cell r="K124" t="str">
            <v>АД -27/5109
СГ-27/10128</v>
          </cell>
          <cell r="L124">
            <v>40688</v>
          </cell>
          <cell r="M124">
            <v>4</v>
          </cell>
          <cell r="N124">
            <v>41180</v>
          </cell>
          <cell r="O124">
            <v>42611</v>
          </cell>
          <cell r="P124" t="str">
            <v>УТБ-3-1/2171</v>
          </cell>
          <cell r="Q124" t="str">
            <v>УТБ-2425</v>
          </cell>
          <cell r="R124">
            <v>42585</v>
          </cell>
          <cell r="S124">
            <v>34</v>
          </cell>
        </row>
        <row r="125">
          <cell r="A125" t="str">
            <v>РНО-0000120</v>
          </cell>
          <cell r="B125" t="str">
            <v>Р</v>
          </cell>
          <cell r="C125" t="str">
            <v>Н</v>
          </cell>
          <cell r="D125" t="str">
            <v>О</v>
          </cell>
          <cell r="E125" t="str">
            <v>-</v>
          </cell>
          <cell r="F125" t="str">
            <v>0000120</v>
          </cell>
          <cell r="G125" t="str">
            <v>РНО-0000120</v>
          </cell>
          <cell r="H125">
            <v>40688</v>
          </cell>
          <cell r="I125" t="str">
            <v xml:space="preserve"> Дамбы на канале № 117 Береславского гидроузла</v>
          </cell>
          <cell r="J125" t="str">
            <v>ФБУ "Администрация "Волго-Дон"; 400082, 
г. Волгоград, ул. Фадеева, д. 35; ОГРН 1023404365786 
от 09.12.2002 г.</v>
          </cell>
          <cell r="K125" t="str">
            <v>АД -27/5109
СГ-27/10128</v>
          </cell>
          <cell r="L125">
            <v>40688</v>
          </cell>
          <cell r="M125">
            <v>4</v>
          </cell>
          <cell r="N125">
            <v>41180</v>
          </cell>
          <cell r="O125">
            <v>42611</v>
          </cell>
          <cell r="P125" t="str">
            <v>УТБ-3-1/2171</v>
          </cell>
          <cell r="Q125" t="str">
            <v>УТБ-2425</v>
          </cell>
          <cell r="R125">
            <v>42585</v>
          </cell>
          <cell r="S125">
            <v>34</v>
          </cell>
        </row>
        <row r="126">
          <cell r="A126" t="str">
            <v>РНО-0000121</v>
          </cell>
          <cell r="B126" t="str">
            <v>Р</v>
          </cell>
          <cell r="C126" t="str">
            <v>Н</v>
          </cell>
          <cell r="D126" t="str">
            <v>О</v>
          </cell>
          <cell r="E126" t="str">
            <v>-</v>
          </cell>
          <cell r="F126" t="str">
            <v>0000121</v>
          </cell>
          <cell r="G126" t="str">
            <v>РНО-0000121</v>
          </cell>
          <cell r="H126">
            <v>40688</v>
          </cell>
          <cell r="I126" t="str">
            <v xml:space="preserve"> Судоходный шлюз №11 Мариновского гидроузла </v>
          </cell>
          <cell r="J126" t="str">
            <v>ФБУ "Администрация "Волго-Дон"; 400082, 
г. Волгоград, ул. Фадеева, д. 35; ОГРН 1023404365786 
от 09.12.2002 г.</v>
          </cell>
          <cell r="K126" t="str">
            <v>АД -27/5109
СГ-27/10128</v>
          </cell>
          <cell r="L126">
            <v>40688</v>
          </cell>
          <cell r="M126">
            <v>3</v>
          </cell>
          <cell r="N126">
            <v>41180</v>
          </cell>
          <cell r="O126">
            <v>42611</v>
          </cell>
          <cell r="P126" t="str">
            <v>УТБ-3-1/2171</v>
          </cell>
          <cell r="Q126" t="str">
            <v>УТБ-2425</v>
          </cell>
          <cell r="R126">
            <v>42585</v>
          </cell>
          <cell r="S126">
            <v>34</v>
          </cell>
        </row>
        <row r="127">
          <cell r="A127" t="str">
            <v>РНО-0000122</v>
          </cell>
          <cell r="B127" t="str">
            <v>Р</v>
          </cell>
          <cell r="C127" t="str">
            <v>Н</v>
          </cell>
          <cell r="D127" t="str">
            <v>О</v>
          </cell>
          <cell r="E127" t="str">
            <v>-</v>
          </cell>
          <cell r="F127" t="str">
            <v>0000122</v>
          </cell>
          <cell r="G127" t="str">
            <v>РНО-0000122</v>
          </cell>
          <cell r="H127">
            <v>40688</v>
          </cell>
          <cell r="I127" t="str">
            <v xml:space="preserve"> Дамба № 88 Мариновского гидроузла</v>
          </cell>
          <cell r="J127" t="str">
            <v>ФБУ "Администрация "Волго-Дон"; 400082, 
г. Волгоград, ул. Фадеева, д. 35; ОГРН 1023404365786 
от 09.12.2002 г.</v>
          </cell>
          <cell r="K127" t="str">
            <v>АД -27/5109
СГ-27/10128</v>
          </cell>
          <cell r="L127">
            <v>40688</v>
          </cell>
          <cell r="M127">
            <v>4</v>
          </cell>
          <cell r="N127">
            <v>41180</v>
          </cell>
          <cell r="O127">
            <v>42611</v>
          </cell>
          <cell r="P127" t="str">
            <v>УТБ-3-1/2171</v>
          </cell>
          <cell r="Q127" t="str">
            <v>УТБ-2425</v>
          </cell>
          <cell r="R127">
            <v>42585</v>
          </cell>
          <cell r="S127">
            <v>34</v>
          </cell>
        </row>
        <row r="128">
          <cell r="A128" t="str">
            <v>РНО-0000123</v>
          </cell>
          <cell r="B128" t="str">
            <v>Р</v>
          </cell>
          <cell r="C128" t="str">
            <v>Н</v>
          </cell>
          <cell r="D128" t="str">
            <v>О</v>
          </cell>
          <cell r="E128" t="str">
            <v>-</v>
          </cell>
          <cell r="F128" t="str">
            <v>0000123</v>
          </cell>
          <cell r="G128" t="str">
            <v>РНО-0000123</v>
          </cell>
          <cell r="H128">
            <v>40688</v>
          </cell>
          <cell r="I128" t="str">
            <v xml:space="preserve"> Насосная станция № 32 Мариновского гидроузла</v>
          </cell>
          <cell r="J128" t="str">
            <v>ФБУ "Администрация "Волго-Дон"; 400082, 
г. Волгоград, ул. Фадеева, д. 35; ОГРН 1023404365786 
от 09.12.2002 г.</v>
          </cell>
          <cell r="K128" t="str">
            <v>АД -27/5109
СГ-27/10128</v>
          </cell>
          <cell r="L128">
            <v>40688</v>
          </cell>
          <cell r="M128">
            <v>4</v>
          </cell>
          <cell r="N128">
            <v>41180</v>
          </cell>
          <cell r="O128">
            <v>42611</v>
          </cell>
          <cell r="P128" t="str">
            <v>УТБ-3-1/2171</v>
          </cell>
          <cell r="Q128" t="str">
            <v>УТБ-2425</v>
          </cell>
          <cell r="R128">
            <v>42585</v>
          </cell>
          <cell r="S128">
            <v>34</v>
          </cell>
        </row>
        <row r="129">
          <cell r="A129" t="str">
            <v>РНО-0000124</v>
          </cell>
          <cell r="B129" t="str">
            <v>Р</v>
          </cell>
          <cell r="C129" t="str">
            <v>Н</v>
          </cell>
          <cell r="D129" t="str">
            <v>О</v>
          </cell>
          <cell r="E129" t="str">
            <v>-</v>
          </cell>
          <cell r="F129" t="str">
            <v>0000124</v>
          </cell>
          <cell r="G129" t="str">
            <v>РНО-0000124</v>
          </cell>
          <cell r="H129">
            <v>40688</v>
          </cell>
          <cell r="I129" t="str">
            <v xml:space="preserve"> Водоприемник № 35 Мариновского гидроузла</v>
          </cell>
          <cell r="J129" t="str">
            <v>ФБУ "Администрация "Волго-Дон"; 400082, 
г. Волгоград, ул. Фадеева, д. 35; ОГРН 1023404365786 
от 09.12.2002 г.</v>
          </cell>
          <cell r="K129" t="str">
            <v>АД -27/5109
СГ-27/10128</v>
          </cell>
          <cell r="L129">
            <v>40688</v>
          </cell>
          <cell r="M129">
            <v>4</v>
          </cell>
          <cell r="N129">
            <v>41180</v>
          </cell>
          <cell r="O129">
            <v>42611</v>
          </cell>
          <cell r="P129" t="str">
            <v>УТБ-3-1/2171</v>
          </cell>
          <cell r="Q129" t="str">
            <v>УТБ-2425</v>
          </cell>
          <cell r="R129">
            <v>42585</v>
          </cell>
          <cell r="S129">
            <v>34</v>
          </cell>
        </row>
        <row r="130">
          <cell r="A130" t="str">
            <v>РНО-0000125</v>
          </cell>
          <cell r="B130" t="str">
            <v>Р</v>
          </cell>
          <cell r="C130" t="str">
            <v>Н</v>
          </cell>
          <cell r="D130" t="str">
            <v>О</v>
          </cell>
          <cell r="E130" t="str">
            <v>-</v>
          </cell>
          <cell r="F130" t="str">
            <v>0000125</v>
          </cell>
          <cell r="G130" t="str">
            <v>РНО-0000125</v>
          </cell>
          <cell r="H130">
            <v>40688</v>
          </cell>
          <cell r="I130" t="str">
            <v xml:space="preserve"> Дамбы на канале № 124 Мариновского гидроузла</v>
          </cell>
          <cell r="J130" t="str">
            <v>ФБУ "Администрация "Волго-Дон"; 400082, 
г. Волгоград, ул. Фадеева, д. 35; ОГРН 1023404365786 
от 09.12.2002 г.</v>
          </cell>
          <cell r="K130" t="str">
            <v>АД -27/5109
СГ-27/10128</v>
          </cell>
          <cell r="L130">
            <v>40688</v>
          </cell>
          <cell r="M130">
            <v>4</v>
          </cell>
          <cell r="N130">
            <v>41180</v>
          </cell>
          <cell r="O130">
            <v>42611</v>
          </cell>
          <cell r="P130" t="str">
            <v>УТБ-3-1/2171</v>
          </cell>
          <cell r="Q130" t="str">
            <v>УТБ-2425</v>
          </cell>
          <cell r="R130">
            <v>42585</v>
          </cell>
          <cell r="S130">
            <v>34</v>
          </cell>
        </row>
        <row r="131">
          <cell r="A131" t="str">
            <v>РНО-0000126</v>
          </cell>
          <cell r="B131" t="str">
            <v>Р</v>
          </cell>
          <cell r="C131" t="str">
            <v>Н</v>
          </cell>
          <cell r="D131" t="str">
            <v>О</v>
          </cell>
          <cell r="E131" t="str">
            <v>-</v>
          </cell>
          <cell r="F131" t="str">
            <v>0000126</v>
          </cell>
          <cell r="G131" t="str">
            <v>РНО-0000126</v>
          </cell>
          <cell r="H131">
            <v>40688</v>
          </cell>
          <cell r="I131" t="str">
            <v xml:space="preserve"> Судоходный шлюз № 12 Мариновского гидроузла</v>
          </cell>
          <cell r="J131" t="str">
            <v>ФБУ "Администрация "Волго-Дон"; 400082, 
г. Волгоград, ул. Фадеева, д. 35; ОГРН 1023404365786 
от 09.12.2002 г.</v>
          </cell>
          <cell r="K131" t="str">
            <v>АД -27/5109
СГ-27/10128</v>
          </cell>
          <cell r="L131">
            <v>40688</v>
          </cell>
          <cell r="M131">
            <v>3</v>
          </cell>
          <cell r="N131">
            <v>41180</v>
          </cell>
          <cell r="O131">
            <v>42611</v>
          </cell>
          <cell r="P131" t="str">
            <v>УТБ-3-1/2171</v>
          </cell>
          <cell r="Q131" t="str">
            <v>УТБ-2425</v>
          </cell>
          <cell r="R131">
            <v>42585</v>
          </cell>
          <cell r="S131">
            <v>34</v>
          </cell>
        </row>
        <row r="132">
          <cell r="A132" t="str">
            <v>РНО-0000127</v>
          </cell>
          <cell r="B132" t="str">
            <v>Р</v>
          </cell>
          <cell r="C132" t="str">
            <v>Н</v>
          </cell>
          <cell r="D132" t="str">
            <v>О</v>
          </cell>
          <cell r="E132" t="str">
            <v>-</v>
          </cell>
          <cell r="F132" t="str">
            <v>0000127</v>
          </cell>
          <cell r="G132" t="str">
            <v>РНО-0000127</v>
          </cell>
          <cell r="H132">
            <v>40688</v>
          </cell>
          <cell r="I132" t="str">
            <v xml:space="preserve"> Дамба № 85 Мариновского гидроузла</v>
          </cell>
          <cell r="J132" t="str">
            <v>ФБУ "Администрация "Волго-Дон"; 400082, 
г. Волгоград, ул. Фадеева, д. 35; ОГРН 1023404365786 
от 09.12.2002 г.</v>
          </cell>
          <cell r="K132" t="str">
            <v>АД -27/5109
СГ-27/10128</v>
          </cell>
          <cell r="L132">
            <v>40688</v>
          </cell>
          <cell r="M132">
            <v>4</v>
          </cell>
          <cell r="N132">
            <v>41180</v>
          </cell>
          <cell r="O132">
            <v>42611</v>
          </cell>
          <cell r="P132" t="str">
            <v>УТБ-3-1/2171</v>
          </cell>
          <cell r="Q132" t="str">
            <v>УТБ-2425</v>
          </cell>
          <cell r="R132">
            <v>42585</v>
          </cell>
          <cell r="S132">
            <v>34</v>
          </cell>
        </row>
        <row r="133">
          <cell r="A133" t="str">
            <v>РНО-0000128</v>
          </cell>
          <cell r="B133" t="str">
            <v>Р</v>
          </cell>
          <cell r="C133" t="str">
            <v>Н</v>
          </cell>
          <cell r="D133" t="str">
            <v>О</v>
          </cell>
          <cell r="E133" t="str">
            <v>-</v>
          </cell>
          <cell r="F133" t="str">
            <v>0000128</v>
          </cell>
          <cell r="G133" t="str">
            <v>РНО-0000128</v>
          </cell>
          <cell r="H133">
            <v>40688</v>
          </cell>
          <cell r="I133" t="str">
            <v xml:space="preserve"> Дамбы на канале № 118 Мариновского гидроузла</v>
          </cell>
          <cell r="J133" t="str">
            <v>ФБУ "Администрация "Волго-Дон"; 400082, 
г. Волгоград, ул. Фадеева, д. 35; ОГРН 1023404365786 
от 09.12.2002 г.</v>
          </cell>
          <cell r="K133" t="str">
            <v>АД -27/5109
СГ-27/10128</v>
          </cell>
          <cell r="L133">
            <v>40688</v>
          </cell>
          <cell r="M133">
            <v>4</v>
          </cell>
          <cell r="N133">
            <v>41180</v>
          </cell>
          <cell r="O133">
            <v>42611</v>
          </cell>
          <cell r="P133" t="str">
            <v>УТБ-3-1/2171</v>
          </cell>
          <cell r="Q133" t="str">
            <v>УТБ-2425</v>
          </cell>
          <cell r="R133">
            <v>42585</v>
          </cell>
          <cell r="S133">
            <v>34</v>
          </cell>
        </row>
        <row r="134">
          <cell r="A134" t="str">
            <v>РНО-0000129</v>
          </cell>
          <cell r="B134" t="str">
            <v>Р</v>
          </cell>
          <cell r="C134" t="str">
            <v>Н</v>
          </cell>
          <cell r="D134" t="str">
            <v>О</v>
          </cell>
          <cell r="E134" t="str">
            <v>-</v>
          </cell>
          <cell r="F134" t="str">
            <v>0000129</v>
          </cell>
          <cell r="G134" t="str">
            <v>РНО-0000129</v>
          </cell>
          <cell r="H134">
            <v>40688</v>
          </cell>
          <cell r="I134" t="str">
            <v xml:space="preserve"> Судоходный шлюз № 13 Ильевского гидроузла </v>
          </cell>
          <cell r="J134" t="str">
            <v>ФБУ "Администрация "Волго-Дон"; 400082, 
г. Волгоград, ул. Фадеева, д. 35; ОГРН 1023404365786 
от 09.12.2002 г.</v>
          </cell>
          <cell r="K134" t="str">
            <v>АД -27/5109
СГ-27/10128</v>
          </cell>
          <cell r="L134">
            <v>40688</v>
          </cell>
          <cell r="M134">
            <v>3</v>
          </cell>
          <cell r="N134">
            <v>41180</v>
          </cell>
          <cell r="O134">
            <v>42611</v>
          </cell>
          <cell r="P134" t="str">
            <v>УТБ-3-1/2171</v>
          </cell>
          <cell r="Q134" t="str">
            <v>УТБ-2425</v>
          </cell>
          <cell r="R134">
            <v>42585</v>
          </cell>
          <cell r="S134">
            <v>34</v>
          </cell>
        </row>
        <row r="135">
          <cell r="A135" t="str">
            <v>РНО-0000130</v>
          </cell>
          <cell r="B135" t="str">
            <v>Р</v>
          </cell>
          <cell r="C135" t="str">
            <v>Н</v>
          </cell>
          <cell r="D135" t="str">
            <v>О</v>
          </cell>
          <cell r="E135" t="str">
            <v>-</v>
          </cell>
          <cell r="F135" t="str">
            <v>0000130</v>
          </cell>
          <cell r="G135" t="str">
            <v>РНО-0000130</v>
          </cell>
          <cell r="H135">
            <v>40688</v>
          </cell>
          <cell r="I135" t="str">
            <v>Плотина № 80  Ильевского гидроузла</v>
          </cell>
          <cell r="J135" t="str">
            <v>ФБУ "Администрация "Волго-Дон"; 400082, 
г. Волгоград, ул. Фадеева, д. 35; ОГРН 1023404365786 
от 09.12.2002 г.</v>
          </cell>
          <cell r="K135" t="str">
            <v>АД -27/5109
СГ-27/10128</v>
          </cell>
          <cell r="L135">
            <v>40688</v>
          </cell>
          <cell r="M135">
            <v>3</v>
          </cell>
          <cell r="N135">
            <v>41180</v>
          </cell>
          <cell r="O135">
            <v>42611</v>
          </cell>
          <cell r="P135" t="str">
            <v>УТБ-3-1/2171</v>
          </cell>
          <cell r="Q135" t="str">
            <v>УТБ-2425</v>
          </cell>
          <cell r="R135">
            <v>42585</v>
          </cell>
          <cell r="S135">
            <v>34</v>
          </cell>
        </row>
        <row r="136">
          <cell r="A136" t="str">
            <v>РНО-0000131</v>
          </cell>
          <cell r="B136" t="str">
            <v>Р</v>
          </cell>
          <cell r="C136" t="str">
            <v>Н</v>
          </cell>
          <cell r="D136" t="str">
            <v>О</v>
          </cell>
          <cell r="E136" t="str">
            <v>-</v>
          </cell>
          <cell r="F136" t="str">
            <v>0000131</v>
          </cell>
          <cell r="G136" t="str">
            <v>РНО-0000131</v>
          </cell>
          <cell r="H136">
            <v>40688</v>
          </cell>
          <cell r="I136" t="str">
            <v>Насосная станция № 31  Ильевского гидроузла</v>
          </cell>
          <cell r="J136" t="str">
            <v>ФБУ "Администрация "Волго-Дон"; 400082, 
г. Волгоград, ул. Фадеева, д. 35; ОГРН 1023404365786 
от 09.12.2002 г.</v>
          </cell>
          <cell r="K136" t="str">
            <v>АД -27/5109
СГ-27/10128</v>
          </cell>
          <cell r="L136">
            <v>40688</v>
          </cell>
          <cell r="M136">
            <v>4</v>
          </cell>
          <cell r="N136">
            <v>41180</v>
          </cell>
          <cell r="O136">
            <v>42611</v>
          </cell>
          <cell r="P136" t="str">
            <v>УТБ-3-1/2171</v>
          </cell>
          <cell r="Q136" t="str">
            <v>УТБ-2425</v>
          </cell>
          <cell r="R136">
            <v>42585</v>
          </cell>
          <cell r="S136">
            <v>34</v>
          </cell>
        </row>
        <row r="137">
          <cell r="A137" t="str">
            <v>РНО-0000132</v>
          </cell>
          <cell r="B137" t="str">
            <v>Р</v>
          </cell>
          <cell r="C137" t="str">
            <v>Н</v>
          </cell>
          <cell r="D137" t="str">
            <v>О</v>
          </cell>
          <cell r="E137" t="str">
            <v>-</v>
          </cell>
          <cell r="F137" t="str">
            <v>0000132</v>
          </cell>
          <cell r="G137" t="str">
            <v>РНО-0000132</v>
          </cell>
          <cell r="H137">
            <v>40688</v>
          </cell>
          <cell r="I137" t="str">
            <v xml:space="preserve"> Водосброс № 49  Ильевского гидроузла</v>
          </cell>
          <cell r="J137" t="str">
            <v>ФБУ "Администрация "Волго-Дон"; 400082, 
г. Волгоград, ул. Фадеева, д. 35; ОГРН 1023404365786 
от 09.12.2002 г.</v>
          </cell>
          <cell r="K137" t="str">
            <v>АД -27/5109
СГ-27/10128</v>
          </cell>
          <cell r="L137">
            <v>40688</v>
          </cell>
          <cell r="M137">
            <v>4</v>
          </cell>
          <cell r="N137">
            <v>41180</v>
          </cell>
          <cell r="O137">
            <v>42611</v>
          </cell>
          <cell r="P137" t="str">
            <v>УТБ-3-1/2171</v>
          </cell>
          <cell r="Q137" t="str">
            <v>УТБ-2425</v>
          </cell>
          <cell r="R137">
            <v>42585</v>
          </cell>
          <cell r="S137">
            <v>34</v>
          </cell>
        </row>
        <row r="138">
          <cell r="A138" t="str">
            <v>РНО-0000133</v>
          </cell>
          <cell r="B138" t="str">
            <v>Р</v>
          </cell>
          <cell r="C138" t="str">
            <v>Н</v>
          </cell>
          <cell r="D138" t="str">
            <v>О</v>
          </cell>
          <cell r="E138" t="str">
            <v>-</v>
          </cell>
          <cell r="F138" t="str">
            <v>0000133</v>
          </cell>
          <cell r="G138" t="str">
            <v>РНО-0000133</v>
          </cell>
          <cell r="H138">
            <v>40688</v>
          </cell>
          <cell r="I138" t="str">
            <v xml:space="preserve"> Водозабор № 368  Ильевского гидроузла</v>
          </cell>
          <cell r="J138" t="str">
            <v>ФБУ "Администрация "Волго-Дон"; 400082, 
г. Волгоград, ул. Фадеева, д. 35; ОГРН 1023404365786 
от 09.12.2002 г.</v>
          </cell>
          <cell r="K138" t="str">
            <v>АД -27/5109
СГ-27/10128</v>
          </cell>
          <cell r="L138">
            <v>40688</v>
          </cell>
          <cell r="M138">
            <v>4</v>
          </cell>
          <cell r="N138">
            <v>41180</v>
          </cell>
          <cell r="O138">
            <v>42611</v>
          </cell>
          <cell r="P138" t="str">
            <v>УТБ-3-1/2171</v>
          </cell>
          <cell r="Q138" t="str">
            <v>УТБ-2425</v>
          </cell>
          <cell r="R138">
            <v>42585</v>
          </cell>
          <cell r="S138">
            <v>34</v>
          </cell>
        </row>
        <row r="139">
          <cell r="A139" t="str">
            <v>РНО-0000134</v>
          </cell>
          <cell r="B139" t="str">
            <v>Р</v>
          </cell>
          <cell r="C139" t="str">
            <v>Н</v>
          </cell>
          <cell r="D139" t="str">
            <v>О</v>
          </cell>
          <cell r="E139" t="str">
            <v>-</v>
          </cell>
          <cell r="F139" t="str">
            <v>0000134</v>
          </cell>
          <cell r="G139" t="str">
            <v>РНО-0000134</v>
          </cell>
          <cell r="H139">
            <v>40688</v>
          </cell>
          <cell r="I139" t="str">
            <v xml:space="preserve"> Дамба № 84  Ильевского гидроузла</v>
          </cell>
          <cell r="J139" t="str">
            <v>ФБУ "Администрация "Волго-Дон"; 400082, 
г. Волгоград, ул. Фадеева, д. 35; ОГРН 1023404365786 
от 09.12.2002 г.</v>
          </cell>
          <cell r="K139" t="str">
            <v>АД -27/5109
СГ-27/10128</v>
          </cell>
          <cell r="L139">
            <v>40688</v>
          </cell>
          <cell r="M139">
            <v>4</v>
          </cell>
          <cell r="N139">
            <v>41180</v>
          </cell>
          <cell r="O139">
            <v>42611</v>
          </cell>
          <cell r="P139" t="str">
            <v>УТБ-3-1/2171</v>
          </cell>
          <cell r="Q139" t="str">
            <v>УТБ-2425</v>
          </cell>
          <cell r="R139">
            <v>42585</v>
          </cell>
          <cell r="S139">
            <v>34</v>
          </cell>
        </row>
        <row r="140">
          <cell r="A140" t="str">
            <v>РНО-0000135</v>
          </cell>
          <cell r="B140" t="str">
            <v>Р</v>
          </cell>
          <cell r="C140" t="str">
            <v>Н</v>
          </cell>
          <cell r="D140" t="str">
            <v>О</v>
          </cell>
          <cell r="E140" t="str">
            <v>-</v>
          </cell>
          <cell r="F140" t="str">
            <v>0000135</v>
          </cell>
          <cell r="G140" t="str">
            <v>РНО-0000135</v>
          </cell>
          <cell r="H140">
            <v>40688</v>
          </cell>
          <cell r="I140" t="str">
            <v xml:space="preserve"> Судоходный шлюз № 14 Цимлянского гидроузла </v>
          </cell>
          <cell r="J140" t="str">
            <v>ФБУ "Администрация "Волго-Дон"; 400082, 
г. Волгоград, ул. Фадеева, д. 35; ОГРН 1023404365786 
от 09.12.2002 г.</v>
          </cell>
          <cell r="K140" t="str">
            <v>АД -27/5109
СГ-27/10128</v>
          </cell>
          <cell r="L140">
            <v>40688</v>
          </cell>
          <cell r="M140">
            <v>1</v>
          </cell>
          <cell r="N140">
            <v>41180</v>
          </cell>
          <cell r="O140">
            <v>42611</v>
          </cell>
          <cell r="P140" t="str">
            <v>УТБ-3-1/2171</v>
          </cell>
          <cell r="Q140" t="str">
            <v>УТБ-2425</v>
          </cell>
          <cell r="R140">
            <v>42585</v>
          </cell>
          <cell r="S140">
            <v>34</v>
          </cell>
        </row>
        <row r="141">
          <cell r="A141" t="str">
            <v>РНО-0000136</v>
          </cell>
          <cell r="B141" t="str">
            <v>Р</v>
          </cell>
          <cell r="C141" t="str">
            <v>Н</v>
          </cell>
          <cell r="D141" t="str">
            <v>О</v>
          </cell>
          <cell r="E141" t="str">
            <v>-</v>
          </cell>
          <cell r="F141" t="str">
            <v>0000136</v>
          </cell>
          <cell r="G141" t="str">
            <v>РНО-0000136</v>
          </cell>
          <cell r="H141">
            <v>40688</v>
          </cell>
          <cell r="I141" t="str">
            <v>Судоходный шлюз №15 Цимлянского гидроузла</v>
          </cell>
          <cell r="J141" t="str">
            <v>ФБУ "Администрация "Волго-Дон"; 400082, 
г. Волгоград, ул. Фадеева, д. 35; ОГРН 1023404365786 
от 09.12.2002 г.</v>
          </cell>
          <cell r="K141" t="str">
            <v>АД -27/5109
СГ-27/10128</v>
          </cell>
          <cell r="L141">
            <v>40688</v>
          </cell>
          <cell r="M141">
            <v>3</v>
          </cell>
          <cell r="N141">
            <v>41180</v>
          </cell>
          <cell r="O141">
            <v>42611</v>
          </cell>
          <cell r="P141" t="str">
            <v>УТБ-3-1/2171</v>
          </cell>
          <cell r="Q141" t="str">
            <v>УТБ-2425</v>
          </cell>
          <cell r="R141">
            <v>42585</v>
          </cell>
          <cell r="S141">
            <v>34</v>
          </cell>
        </row>
        <row r="142">
          <cell r="A142" t="str">
            <v>РНО-0000137</v>
          </cell>
          <cell r="B142" t="str">
            <v>Р</v>
          </cell>
          <cell r="C142" t="str">
            <v>Н</v>
          </cell>
          <cell r="D142" t="str">
            <v>О</v>
          </cell>
          <cell r="E142" t="str">
            <v>-</v>
          </cell>
          <cell r="F142" t="str">
            <v>0000137</v>
          </cell>
          <cell r="G142" t="str">
            <v>РНО-0000137</v>
          </cell>
          <cell r="H142">
            <v>40688</v>
          </cell>
          <cell r="I142" t="str">
            <v xml:space="preserve">Судоходный шлюз Николаевского гидроузла </v>
          </cell>
          <cell r="J142" t="str">
            <v>ФБУ "Администрация "Волго-Дон"; 400082, 
г. Волгоград, ул. Фадеева, д. 35; ОГРН 1023404365786 
от 09.12.2002 г.</v>
          </cell>
          <cell r="K142" t="str">
            <v>АД -27/5109
СГ-27/10128</v>
          </cell>
          <cell r="L142">
            <v>40688</v>
          </cell>
          <cell r="M142">
            <v>3</v>
          </cell>
          <cell r="N142">
            <v>41180</v>
          </cell>
          <cell r="O142">
            <v>42611</v>
          </cell>
          <cell r="P142" t="str">
            <v>УТБ-3-1/2171</v>
          </cell>
          <cell r="Q142" t="str">
            <v>УТБ-2425</v>
          </cell>
          <cell r="R142">
            <v>42585</v>
          </cell>
          <cell r="S142">
            <v>34</v>
          </cell>
        </row>
        <row r="143">
          <cell r="A143" t="str">
            <v>РНО-0000138</v>
          </cell>
          <cell r="B143" t="str">
            <v>Р</v>
          </cell>
          <cell r="C143" t="str">
            <v>Н</v>
          </cell>
          <cell r="D143" t="str">
            <v>О</v>
          </cell>
          <cell r="E143" t="str">
            <v>-</v>
          </cell>
          <cell r="F143" t="str">
            <v>0000138</v>
          </cell>
          <cell r="G143" t="str">
            <v>РНО-0000138</v>
          </cell>
          <cell r="H143">
            <v>40688</v>
          </cell>
          <cell r="I143" t="str">
            <v xml:space="preserve"> Рыбоходный шлюз № 1  Николаевского гидроузла</v>
          </cell>
          <cell r="J143" t="str">
            <v>ФБУ "Администрация "Волго-Дон"; 400082, 
г. Волгоград, ул. Фадеева, д. 35; ОГРН 1023404365786 
от 09.12.2002 г.</v>
          </cell>
          <cell r="K143" t="str">
            <v>АД -27/5109
СГ-27/10128</v>
          </cell>
          <cell r="L143">
            <v>40688</v>
          </cell>
          <cell r="M143">
            <v>4</v>
          </cell>
          <cell r="N143">
            <v>41180</v>
          </cell>
          <cell r="O143">
            <v>42611</v>
          </cell>
          <cell r="P143" t="str">
            <v>УТБ-3-1/2171</v>
          </cell>
          <cell r="Q143" t="str">
            <v>УТБ-2425</v>
          </cell>
          <cell r="R143">
            <v>42585</v>
          </cell>
          <cell r="S143">
            <v>34</v>
          </cell>
        </row>
        <row r="144">
          <cell r="A144" t="str">
            <v>РНО-0000139</v>
          </cell>
          <cell r="B144" t="str">
            <v>Р</v>
          </cell>
          <cell r="C144" t="str">
            <v>Н</v>
          </cell>
          <cell r="D144" t="str">
            <v>О</v>
          </cell>
          <cell r="E144" t="str">
            <v>-</v>
          </cell>
          <cell r="F144" t="str">
            <v>0000139</v>
          </cell>
          <cell r="G144" t="str">
            <v>РНО-0000139</v>
          </cell>
          <cell r="H144">
            <v>40688</v>
          </cell>
          <cell r="I144" t="str">
            <v xml:space="preserve"> Рыбоходный шлюз № 2 Николаевского гидроузла</v>
          </cell>
          <cell r="J144" t="str">
            <v>ФБУ "Администрация "Волго-Дон"; 400082, 
г. Волгоград, ул. Фадеева, д. 35; ОГРН 1023404365786 
от 09.12.2002 г.</v>
          </cell>
          <cell r="K144" t="str">
            <v>АД -27/5109
СГ-27/10128</v>
          </cell>
          <cell r="L144">
            <v>40688</v>
          </cell>
          <cell r="M144">
            <v>4</v>
          </cell>
          <cell r="N144">
            <v>41180</v>
          </cell>
          <cell r="O144">
            <v>42611</v>
          </cell>
          <cell r="P144" t="str">
            <v>УТБ-3-1/2171</v>
          </cell>
          <cell r="Q144" t="str">
            <v>УТБ-2425</v>
          </cell>
          <cell r="R144">
            <v>42585</v>
          </cell>
          <cell r="S144">
            <v>34</v>
          </cell>
        </row>
        <row r="145">
          <cell r="A145" t="str">
            <v>РНО-0000140</v>
          </cell>
          <cell r="B145" t="str">
            <v>Р</v>
          </cell>
          <cell r="C145" t="str">
            <v>Н</v>
          </cell>
          <cell r="D145" t="str">
            <v>О</v>
          </cell>
          <cell r="E145" t="str">
            <v>-</v>
          </cell>
          <cell r="F145" t="str">
            <v>0000140</v>
          </cell>
          <cell r="G145" t="str">
            <v>РНО-0000140</v>
          </cell>
          <cell r="H145">
            <v>40688</v>
          </cell>
          <cell r="I145" t="str">
            <v xml:space="preserve"> Судоходная плотина Николаевского гидроузла</v>
          </cell>
          <cell r="J145" t="str">
            <v>ФБУ "Администрация "Волго-Дон"; 400082, 
г. Волгоград, ул. Фадеева, д. 35; ОГРН 1023404365786 
от 09.12.2002 г.</v>
          </cell>
          <cell r="K145" t="str">
            <v>АД -27/5109
СГ-27/10128</v>
          </cell>
          <cell r="L145">
            <v>40688</v>
          </cell>
          <cell r="M145">
            <v>4</v>
          </cell>
          <cell r="N145">
            <v>41180</v>
          </cell>
          <cell r="O145">
            <v>42611</v>
          </cell>
          <cell r="P145" t="str">
            <v>УТБ-3-1/2171</v>
          </cell>
          <cell r="Q145" t="str">
            <v>УТБ-2425</v>
          </cell>
          <cell r="R145">
            <v>42585</v>
          </cell>
          <cell r="S145">
            <v>34</v>
          </cell>
        </row>
        <row r="146">
          <cell r="A146" t="str">
            <v>РНО-0000141</v>
          </cell>
          <cell r="B146" t="str">
            <v>Р</v>
          </cell>
          <cell r="C146" t="str">
            <v>Н</v>
          </cell>
          <cell r="D146" t="str">
            <v>О</v>
          </cell>
          <cell r="E146" t="str">
            <v>-</v>
          </cell>
          <cell r="F146" t="str">
            <v>0000141</v>
          </cell>
          <cell r="G146" t="str">
            <v>РНО-0000141</v>
          </cell>
          <cell r="H146">
            <v>40688</v>
          </cell>
          <cell r="I146" t="str">
            <v xml:space="preserve"> Водосливная плотина Николаевского гидроузла</v>
          </cell>
          <cell r="J146" t="str">
            <v>ФБУ "Администрация "Волго-Дон"; 400082, 
г. Волгоград, ул. Фадеева, д. 35; ОГРН 1023404365786 
от 09.12.2002 г.</v>
          </cell>
          <cell r="K146" t="str">
            <v>АД -27/5109
СГ-27/10128</v>
          </cell>
          <cell r="L146">
            <v>40688</v>
          </cell>
          <cell r="M146">
            <v>4</v>
          </cell>
          <cell r="N146">
            <v>41180</v>
          </cell>
          <cell r="O146">
            <v>42611</v>
          </cell>
          <cell r="P146" t="str">
            <v>УТБ-3-1/2171</v>
          </cell>
          <cell r="Q146" t="str">
            <v>УТБ-2425</v>
          </cell>
          <cell r="R146">
            <v>42585</v>
          </cell>
          <cell r="S146">
            <v>34</v>
          </cell>
        </row>
        <row r="147">
          <cell r="A147" t="str">
            <v>РНО-0000142</v>
          </cell>
          <cell r="B147" t="str">
            <v>Р</v>
          </cell>
          <cell r="C147" t="str">
            <v>Н</v>
          </cell>
          <cell r="D147" t="str">
            <v>О</v>
          </cell>
          <cell r="E147" t="str">
            <v>-</v>
          </cell>
          <cell r="F147" t="str">
            <v>0000142</v>
          </cell>
          <cell r="G147" t="str">
            <v>РНО-0000142</v>
          </cell>
          <cell r="H147">
            <v>40688</v>
          </cell>
          <cell r="I147" t="str">
            <v xml:space="preserve"> Земляная плотина Николаевского гидроузла</v>
          </cell>
          <cell r="J147" t="str">
            <v>ФБУ "Администрация "Волго-Дон"; 400082, 
г. Волгоград, ул. Фадеева, д. 35; ОГРН 1023404365786 
от 09.12.2002 г.</v>
          </cell>
          <cell r="K147" t="str">
            <v>АД -27/5109
СГ-27/10128</v>
          </cell>
          <cell r="L147">
            <v>40688</v>
          </cell>
          <cell r="M147">
            <v>4</v>
          </cell>
          <cell r="N147">
            <v>41180</v>
          </cell>
          <cell r="O147">
            <v>42611</v>
          </cell>
          <cell r="P147" t="str">
            <v>УТБ-3-1/2171</v>
          </cell>
          <cell r="Q147" t="str">
            <v>УТБ-2425</v>
          </cell>
          <cell r="R147">
            <v>42585</v>
          </cell>
          <cell r="S147">
            <v>34</v>
          </cell>
        </row>
        <row r="148">
          <cell r="A148" t="str">
            <v>РНО-0000143</v>
          </cell>
          <cell r="B148" t="str">
            <v>Р</v>
          </cell>
          <cell r="C148" t="str">
            <v>Н</v>
          </cell>
          <cell r="D148" t="str">
            <v>О</v>
          </cell>
          <cell r="E148" t="str">
            <v>-</v>
          </cell>
          <cell r="F148" t="str">
            <v>0000143</v>
          </cell>
          <cell r="G148" t="str">
            <v>РНО-0000143</v>
          </cell>
          <cell r="H148">
            <v>40688</v>
          </cell>
          <cell r="I148" t="str">
            <v xml:space="preserve"> Нерестово-рыбоходный канал Николаевского гидроузла</v>
          </cell>
          <cell r="J148" t="str">
            <v>ФБУ "Администрация "Волго-Дон"; 400082, 
г. Волгоград, ул. Фадеева, д. 35; ОГРН 1023404365786 
от 09.12.2002 г.</v>
          </cell>
          <cell r="K148" t="str">
            <v>АД -27/5109
СГ-27/10128</v>
          </cell>
          <cell r="L148">
            <v>40688</v>
          </cell>
          <cell r="M148">
            <v>4</v>
          </cell>
          <cell r="N148">
            <v>41180</v>
          </cell>
          <cell r="O148">
            <v>42611</v>
          </cell>
          <cell r="P148" t="str">
            <v>УТБ-3-1/2171</v>
          </cell>
          <cell r="Q148" t="str">
            <v>УТБ-2425</v>
          </cell>
          <cell r="R148">
            <v>42585</v>
          </cell>
          <cell r="S148">
            <v>34</v>
          </cell>
        </row>
        <row r="149">
          <cell r="A149" t="str">
            <v>РНО-0000144</v>
          </cell>
          <cell r="B149" t="str">
            <v>Р</v>
          </cell>
          <cell r="C149" t="str">
            <v>Н</v>
          </cell>
          <cell r="D149" t="str">
            <v>О</v>
          </cell>
          <cell r="E149" t="str">
            <v>-</v>
          </cell>
          <cell r="F149" t="str">
            <v>0000144</v>
          </cell>
          <cell r="G149" t="str">
            <v>РНО-0000144</v>
          </cell>
          <cell r="H149">
            <v>40688</v>
          </cell>
          <cell r="I149" t="str">
            <v xml:space="preserve"> Судоходный шлюз Константиновског гидроузла </v>
          </cell>
          <cell r="J149" t="str">
            <v>ФБУ "Администрация "Волго-Дон"; 400082, 
г. Волгоград, ул. Фадеева, д. 35; ОГРН 1023404365786 
от 09.12.2002 г.</v>
          </cell>
          <cell r="K149" t="str">
            <v>АД -27/5109
СГ-27/10128</v>
          </cell>
          <cell r="L149">
            <v>40688</v>
          </cell>
          <cell r="M149">
            <v>3</v>
          </cell>
          <cell r="N149">
            <v>41180</v>
          </cell>
          <cell r="O149">
            <v>42611</v>
          </cell>
          <cell r="P149" t="str">
            <v>УТБ-3-1/2171</v>
          </cell>
          <cell r="Q149" t="str">
            <v>УТБ-2425</v>
          </cell>
          <cell r="R149">
            <v>42585</v>
          </cell>
          <cell r="S149">
            <v>34</v>
          </cell>
        </row>
        <row r="150">
          <cell r="A150" t="str">
            <v>РНО-0000145</v>
          </cell>
          <cell r="B150" t="str">
            <v>Р</v>
          </cell>
          <cell r="C150" t="str">
            <v>Н</v>
          </cell>
          <cell r="D150" t="str">
            <v>О</v>
          </cell>
          <cell r="E150" t="str">
            <v>-</v>
          </cell>
          <cell r="F150" t="str">
            <v>0000145</v>
          </cell>
          <cell r="G150" t="str">
            <v>РНО-0000145</v>
          </cell>
          <cell r="H150">
            <v>40688</v>
          </cell>
          <cell r="I150" t="str">
            <v xml:space="preserve"> Скоростной шлюз Константиновског гидроузла</v>
          </cell>
          <cell r="J150" t="str">
            <v>ФБУ "Администрация "Волго-Дон"; 400082, 
г. Волгоград, ул. Фадеева, д. 35; ОГРН 1023404365786 
от 09.12.2002 г.</v>
          </cell>
          <cell r="K150" t="str">
            <v>АД -27/5109
СГ-27/10128</v>
          </cell>
          <cell r="L150">
            <v>40688</v>
          </cell>
          <cell r="M150">
            <v>4</v>
          </cell>
          <cell r="N150">
            <v>41180</v>
          </cell>
          <cell r="O150">
            <v>42611</v>
          </cell>
          <cell r="P150" t="str">
            <v>УТБ-3-1/2171</v>
          </cell>
          <cell r="Q150" t="str">
            <v>УТБ-2425</v>
          </cell>
          <cell r="R150">
            <v>42585</v>
          </cell>
          <cell r="S150">
            <v>34</v>
          </cell>
        </row>
        <row r="151">
          <cell r="A151" t="str">
            <v>РНО-0000146</v>
          </cell>
          <cell r="B151" t="str">
            <v>Р</v>
          </cell>
          <cell r="C151" t="str">
            <v>Н</v>
          </cell>
          <cell r="D151" t="str">
            <v>О</v>
          </cell>
          <cell r="E151" t="str">
            <v>-</v>
          </cell>
          <cell r="F151" t="str">
            <v>0000146</v>
          </cell>
          <cell r="G151" t="str">
            <v>РНО-0000146</v>
          </cell>
          <cell r="H151">
            <v>40688</v>
          </cell>
          <cell r="I151" t="str">
            <v xml:space="preserve"> Рыбоходный шлюз № 1 Константиновского гидроузла</v>
          </cell>
          <cell r="J151" t="str">
            <v>ФБУ "Администрация "Волго-Дон"; 400082, 
г. Волгоград, ул. Фадеева, д. 35; ОГРН 1023404365786 
от 09.12.2002 г.</v>
          </cell>
          <cell r="K151" t="str">
            <v>АД -27/5109
СГ-27/10128</v>
          </cell>
          <cell r="L151">
            <v>40688</v>
          </cell>
          <cell r="M151">
            <v>4</v>
          </cell>
          <cell r="N151">
            <v>41180</v>
          </cell>
          <cell r="O151">
            <v>42611</v>
          </cell>
          <cell r="P151" t="str">
            <v>УТБ-3-1/2171</v>
          </cell>
          <cell r="Q151" t="str">
            <v>УТБ-2425</v>
          </cell>
          <cell r="R151">
            <v>42585</v>
          </cell>
          <cell r="S151">
            <v>34</v>
          </cell>
        </row>
        <row r="152">
          <cell r="A152" t="str">
            <v>РНО-0000147</v>
          </cell>
          <cell r="B152" t="str">
            <v>Р</v>
          </cell>
          <cell r="C152" t="str">
            <v>Н</v>
          </cell>
          <cell r="D152" t="str">
            <v>О</v>
          </cell>
          <cell r="E152" t="str">
            <v>-</v>
          </cell>
          <cell r="F152" t="str">
            <v>0000147</v>
          </cell>
          <cell r="G152" t="str">
            <v>РНО-0000147</v>
          </cell>
          <cell r="H152">
            <v>40688</v>
          </cell>
          <cell r="I152" t="str">
            <v xml:space="preserve"> Рыбоходный шлюз № 2 Константиновского гидроузла</v>
          </cell>
          <cell r="J152" t="str">
            <v>ФБУ "Администрация "Волго-Дон"; 400082, 
г. Волгоград, ул. Фадеева, д. 35; ОГРН 1023404365786 
от 09.12.2002 г.</v>
          </cell>
          <cell r="K152" t="str">
            <v>АД -27/5109
СГ-27/10128</v>
          </cell>
          <cell r="L152">
            <v>40688</v>
          </cell>
          <cell r="M152">
            <v>4</v>
          </cell>
          <cell r="N152">
            <v>41180</v>
          </cell>
          <cell r="O152">
            <v>42611</v>
          </cell>
          <cell r="P152" t="str">
            <v>УТБ-3-1/2171</v>
          </cell>
          <cell r="Q152" t="str">
            <v>УТБ-2425</v>
          </cell>
          <cell r="R152">
            <v>42585</v>
          </cell>
          <cell r="S152">
            <v>34</v>
          </cell>
        </row>
        <row r="153">
          <cell r="A153" t="str">
            <v>РНО-0000148</v>
          </cell>
          <cell r="B153" t="str">
            <v>Р</v>
          </cell>
          <cell r="C153" t="str">
            <v>Н</v>
          </cell>
          <cell r="D153" t="str">
            <v>О</v>
          </cell>
          <cell r="E153" t="str">
            <v>-</v>
          </cell>
          <cell r="F153" t="str">
            <v>0000148</v>
          </cell>
          <cell r="G153" t="str">
            <v>РНО-0000148</v>
          </cell>
          <cell r="H153">
            <v>40688</v>
          </cell>
          <cell r="I153" t="str">
            <v xml:space="preserve">  Водосливная плотина Константиновского гидроузла</v>
          </cell>
          <cell r="J153" t="str">
            <v>ФБУ "Администрация "Волго-Дон"; 400082, 
г. Волгоград, ул. Фадеева, д. 35; ОГРН 1023404365786 
от 09.12.2002 г.</v>
          </cell>
          <cell r="K153" t="str">
            <v>АД -27/5109
СГ-27/10128</v>
          </cell>
          <cell r="L153">
            <v>40688</v>
          </cell>
          <cell r="M153">
            <v>4</v>
          </cell>
          <cell r="N153">
            <v>41180</v>
          </cell>
          <cell r="O153">
            <v>42611</v>
          </cell>
          <cell r="P153" t="str">
            <v>УТБ-3-1/2171</v>
          </cell>
          <cell r="Q153" t="str">
            <v>УТБ-2425</v>
          </cell>
          <cell r="R153">
            <v>42585</v>
          </cell>
          <cell r="S153">
            <v>34</v>
          </cell>
        </row>
        <row r="154">
          <cell r="A154" t="str">
            <v>РНО-0000149</v>
          </cell>
          <cell r="B154" t="str">
            <v>Р</v>
          </cell>
          <cell r="C154" t="str">
            <v>Н</v>
          </cell>
          <cell r="D154" t="str">
            <v>О</v>
          </cell>
          <cell r="E154" t="str">
            <v>-</v>
          </cell>
          <cell r="F154" t="str">
            <v>0000149</v>
          </cell>
          <cell r="G154" t="str">
            <v>РНО-0000149</v>
          </cell>
          <cell r="H154">
            <v>40688</v>
          </cell>
          <cell r="I154" t="str">
            <v xml:space="preserve"> Земляная плотина Константиновского гидроузла</v>
          </cell>
          <cell r="J154" t="str">
            <v>ФБУ "Администрация "Волго-Дон"; 400082, 
г. Волгоград, ул. Фадеева, д. 35; ОГРН 1023404365786 
от 09.12.2002 г.</v>
          </cell>
          <cell r="K154" t="str">
            <v>АД -27/5109
СГ-27/10128</v>
          </cell>
          <cell r="L154">
            <v>40688</v>
          </cell>
          <cell r="M154">
            <v>4</v>
          </cell>
          <cell r="N154">
            <v>41180</v>
          </cell>
          <cell r="O154">
            <v>42611</v>
          </cell>
          <cell r="P154" t="str">
            <v>УТБ-3-1/2171</v>
          </cell>
          <cell r="Q154" t="str">
            <v>УТБ-2425</v>
          </cell>
          <cell r="R154">
            <v>42585</v>
          </cell>
          <cell r="S154">
            <v>34</v>
          </cell>
        </row>
        <row r="155">
          <cell r="A155" t="str">
            <v>РНО-0000150</v>
          </cell>
          <cell r="B155" t="str">
            <v>Р</v>
          </cell>
          <cell r="C155" t="str">
            <v>Н</v>
          </cell>
          <cell r="D155" t="str">
            <v>О</v>
          </cell>
          <cell r="E155" t="str">
            <v>-</v>
          </cell>
          <cell r="F155" t="str">
            <v>0000150</v>
          </cell>
          <cell r="G155" t="str">
            <v>РНО-0000150</v>
          </cell>
          <cell r="H155">
            <v>40688</v>
          </cell>
          <cell r="I155" t="str">
            <v xml:space="preserve"> Нерестово-рыбоходный шлюз Константиновского гидроузла</v>
          </cell>
          <cell r="J155" t="str">
            <v>ФБУ "Администрация "Волго-Дон"; 400082, 
г. Волгоград, ул. Фадеева, д. 35; ОГРН 1023404365786 
от 09.12.2002 г.</v>
          </cell>
          <cell r="K155" t="str">
            <v>АД -27/5109
СГ-27/10128</v>
          </cell>
          <cell r="L155">
            <v>40688</v>
          </cell>
          <cell r="M155">
            <v>4</v>
          </cell>
          <cell r="N155">
            <v>41180</v>
          </cell>
          <cell r="O155">
            <v>42611</v>
          </cell>
          <cell r="P155" t="str">
            <v>УТБ-3-1/2171</v>
          </cell>
          <cell r="Q155" t="str">
            <v>УТБ-2425</v>
          </cell>
          <cell r="R155">
            <v>42585</v>
          </cell>
          <cell r="S155">
            <v>34</v>
          </cell>
        </row>
        <row r="156">
          <cell r="A156" t="str">
            <v>РНО-0000151</v>
          </cell>
          <cell r="B156" t="str">
            <v>Р</v>
          </cell>
          <cell r="C156" t="str">
            <v>Н</v>
          </cell>
          <cell r="D156" t="str">
            <v>О</v>
          </cell>
          <cell r="E156" t="str">
            <v>-</v>
          </cell>
          <cell r="F156" t="str">
            <v>0000151</v>
          </cell>
          <cell r="G156" t="str">
            <v>РНО-0000151</v>
          </cell>
          <cell r="H156">
            <v>40688</v>
          </cell>
          <cell r="I156" t="str">
            <v xml:space="preserve"> Судоходный шлюз  Воронежского гидроузла </v>
          </cell>
          <cell r="J156" t="str">
            <v>ФБУ "Администрация "Волго-Дон"; 400082, 
г. Волгоград, ул. Фадеева, д. 35; ОГРН 1023404365786 
от 09.12.2002 г.</v>
          </cell>
          <cell r="K156" t="str">
            <v>АД -27/5109
СГ-27/10128</v>
          </cell>
          <cell r="L156">
            <v>40688</v>
          </cell>
          <cell r="M156">
            <v>2</v>
          </cell>
          <cell r="N156">
            <v>41180</v>
          </cell>
          <cell r="O156">
            <v>42611</v>
          </cell>
          <cell r="P156" t="str">
            <v>УТБ-3-1/2171</v>
          </cell>
          <cell r="Q156" t="str">
            <v>УТБ-2425</v>
          </cell>
          <cell r="R156">
            <v>42585</v>
          </cell>
          <cell r="S156">
            <v>36</v>
          </cell>
        </row>
        <row r="157">
          <cell r="A157" t="str">
            <v>РНО-0000152</v>
          </cell>
          <cell r="B157" t="str">
            <v>Р</v>
          </cell>
          <cell r="C157" t="str">
            <v>Н</v>
          </cell>
          <cell r="D157" t="str">
            <v>О</v>
          </cell>
          <cell r="E157" t="str">
            <v>-</v>
          </cell>
          <cell r="F157" t="str">
            <v>0000152</v>
          </cell>
          <cell r="G157" t="str">
            <v>РНО-0000152</v>
          </cell>
          <cell r="H157">
            <v>40688</v>
          </cell>
          <cell r="I157" t="str">
            <v xml:space="preserve"> Земляная плотина Воронежского гидроузла</v>
          </cell>
          <cell r="J157" t="str">
            <v>ФБУ "Администрация "Волго-Дон"; 400082, 
г. Волгоград, ул. Фадеева, д. 35; ОГРН 1023404365786 
от 09.12.2002 г.</v>
          </cell>
          <cell r="K157" t="str">
            <v>АД -27/5109
СГ-27/10128</v>
          </cell>
          <cell r="L157">
            <v>40688</v>
          </cell>
          <cell r="M157">
            <v>3</v>
          </cell>
          <cell r="N157">
            <v>41180</v>
          </cell>
          <cell r="O157">
            <v>42611</v>
          </cell>
          <cell r="P157" t="str">
            <v>УТБ-3-1/2171</v>
          </cell>
          <cell r="Q157" t="str">
            <v>УТБ-2425</v>
          </cell>
          <cell r="R157">
            <v>42585</v>
          </cell>
          <cell r="S157">
            <v>36</v>
          </cell>
        </row>
        <row r="158">
          <cell r="A158" t="str">
            <v>РНО-0000153</v>
          </cell>
          <cell r="B158" t="str">
            <v>Р</v>
          </cell>
          <cell r="C158" t="str">
            <v>Н</v>
          </cell>
          <cell r="D158" t="str">
            <v>О</v>
          </cell>
          <cell r="E158" t="str">
            <v>-</v>
          </cell>
          <cell r="F158" t="str">
            <v>0000153</v>
          </cell>
          <cell r="G158" t="str">
            <v>РНО-0000153</v>
          </cell>
          <cell r="H158">
            <v>40688</v>
          </cell>
          <cell r="I158" t="str">
            <v xml:space="preserve"> Водосброс Воронежского гидроузла</v>
          </cell>
          <cell r="J158" t="str">
            <v>ФБУ "Администрация "Волго-Дон"; 400082, 
г. Волгоград, ул. Фадеева, д. 35; ОГРН 1023404365786 
от 09.12.2002 г.</v>
          </cell>
          <cell r="K158" t="str">
            <v>АД -27/5109
СГ-27/10128</v>
          </cell>
          <cell r="L158">
            <v>40688</v>
          </cell>
          <cell r="M158">
            <v>4</v>
          </cell>
          <cell r="N158">
            <v>41180</v>
          </cell>
          <cell r="O158">
            <v>42611</v>
          </cell>
          <cell r="P158" t="str">
            <v>УТБ-3-1/2171</v>
          </cell>
          <cell r="Q158" t="str">
            <v>УТБ-2425</v>
          </cell>
          <cell r="R158">
            <v>42585</v>
          </cell>
          <cell r="S158">
            <v>36</v>
          </cell>
        </row>
        <row r="159">
          <cell r="A159" t="str">
            <v>РНО-0000154</v>
          </cell>
          <cell r="B159" t="str">
            <v>Р</v>
          </cell>
          <cell r="C159" t="str">
            <v>Н</v>
          </cell>
          <cell r="D159" t="str">
            <v>О</v>
          </cell>
          <cell r="E159" t="str">
            <v>-</v>
          </cell>
          <cell r="F159" t="str">
            <v>0000154</v>
          </cell>
          <cell r="G159" t="str">
            <v>РНО-0000154</v>
          </cell>
          <cell r="H159">
            <v>40595</v>
          </cell>
          <cell r="I159" t="str">
            <v xml:space="preserve"> Судоходный шлюз Волховского гидроузла</v>
          </cell>
          <cell r="J15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59" t="str">
            <v>АД -27/2001
СГ-27/10129
УТБ-406</v>
          </cell>
          <cell r="L159">
            <v>40595</v>
          </cell>
          <cell r="M159">
            <v>3</v>
          </cell>
          <cell r="N159" t="str">
            <v>28.09.2012
05.03.2019</v>
          </cell>
          <cell r="S159">
            <v>78</v>
          </cell>
        </row>
        <row r="160">
          <cell r="A160" t="str">
            <v>РНО-0000155</v>
          </cell>
          <cell r="B160" t="str">
            <v>Р</v>
          </cell>
          <cell r="C160" t="str">
            <v>Н</v>
          </cell>
          <cell r="D160" t="str">
            <v>О</v>
          </cell>
          <cell r="E160" t="str">
            <v>-</v>
          </cell>
          <cell r="F160" t="str">
            <v>0000155</v>
          </cell>
          <cell r="G160" t="str">
            <v>РНО-0000155</v>
          </cell>
          <cell r="H160">
            <v>40595</v>
          </cell>
          <cell r="I160" t="str">
            <v xml:space="preserve"> Судоходный шлюз Нижне-Свирского гидроузла</v>
          </cell>
          <cell r="J16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0" t="str">
            <v>АД -27/2001
СГ-27/10129
УТБ-406</v>
          </cell>
          <cell r="L160">
            <v>40595</v>
          </cell>
          <cell r="M160">
            <v>3</v>
          </cell>
          <cell r="N160" t="str">
            <v>28.09.2012
05.03.2019</v>
          </cell>
          <cell r="S160">
            <v>78</v>
          </cell>
        </row>
        <row r="161">
          <cell r="A161" t="str">
            <v>РНО-0000156</v>
          </cell>
          <cell r="B161" t="str">
            <v>Р</v>
          </cell>
          <cell r="C161" t="str">
            <v>Н</v>
          </cell>
          <cell r="D161" t="str">
            <v>О</v>
          </cell>
          <cell r="E161" t="str">
            <v>-</v>
          </cell>
          <cell r="F161" t="str">
            <v>0000156</v>
          </cell>
          <cell r="G161" t="str">
            <v>РНО-0000156</v>
          </cell>
          <cell r="H161">
            <v>40595</v>
          </cell>
          <cell r="I161" t="str">
            <v xml:space="preserve">Судоходный шлюз Верхне-Свирского Гидроузла </v>
          </cell>
          <cell r="J16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1" t="str">
            <v>АД -27/2001
СГ-27/10129
УТБ-406</v>
          </cell>
          <cell r="L161">
            <v>40595</v>
          </cell>
          <cell r="M161">
            <v>3</v>
          </cell>
          <cell r="N161" t="str">
            <v>28.09.2012
05.03.2019</v>
          </cell>
          <cell r="S161">
            <v>78</v>
          </cell>
        </row>
        <row r="162">
          <cell r="A162" t="str">
            <v>РНО-0000157</v>
          </cell>
          <cell r="B162" t="str">
            <v>Р</v>
          </cell>
          <cell r="C162" t="str">
            <v>Н</v>
          </cell>
          <cell r="D162" t="str">
            <v>О</v>
          </cell>
          <cell r="E162" t="str">
            <v>-</v>
          </cell>
          <cell r="F162" t="str">
            <v>0000157</v>
          </cell>
          <cell r="G162" t="str">
            <v>РНО-0000157</v>
          </cell>
          <cell r="H162">
            <v>40595</v>
          </cell>
          <cell r="I162" t="str">
            <v xml:space="preserve">Судоходный шлюз № 1 Вытегорского гидроузла. </v>
          </cell>
          <cell r="J16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2" t="str">
            <v>АД -27/2001
СГ-27/10129</v>
          </cell>
          <cell r="L162">
            <v>40595</v>
          </cell>
          <cell r="M162">
            <v>1</v>
          </cell>
          <cell r="N162">
            <v>41180</v>
          </cell>
          <cell r="O162">
            <v>42656</v>
          </cell>
          <cell r="P162" t="str">
            <v>УТБ-3-1/2528</v>
          </cell>
          <cell r="S162">
            <v>35</v>
          </cell>
        </row>
        <row r="163">
          <cell r="A163" t="str">
            <v>РНО-0000158</v>
          </cell>
          <cell r="B163" t="str">
            <v>Р</v>
          </cell>
          <cell r="C163" t="str">
            <v>Н</v>
          </cell>
          <cell r="D163" t="str">
            <v>О</v>
          </cell>
          <cell r="E163" t="str">
            <v>-</v>
          </cell>
          <cell r="F163" t="str">
            <v>0000158</v>
          </cell>
          <cell r="G163" t="str">
            <v>РНО-0000158</v>
          </cell>
          <cell r="H163">
            <v>40595</v>
          </cell>
          <cell r="I163" t="str">
            <v xml:space="preserve"> Плотина № 11 Вытегорского гидроузла.</v>
          </cell>
          <cell r="J16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3" t="str">
            <v>АД -27/2001
СГ-27/10129</v>
          </cell>
          <cell r="L163">
            <v>40595</v>
          </cell>
          <cell r="M163">
            <v>3</v>
          </cell>
          <cell r="N163">
            <v>41180</v>
          </cell>
          <cell r="O163">
            <v>42656</v>
          </cell>
          <cell r="P163" t="str">
            <v>УТБ-3-1/2528</v>
          </cell>
          <cell r="S163">
            <v>35</v>
          </cell>
        </row>
        <row r="164">
          <cell r="A164" t="str">
            <v>РНО-0000159</v>
          </cell>
          <cell r="B164" t="str">
            <v>Р</v>
          </cell>
          <cell r="C164" t="str">
            <v>Н</v>
          </cell>
          <cell r="D164" t="str">
            <v>О</v>
          </cell>
          <cell r="E164" t="str">
            <v>-</v>
          </cell>
          <cell r="F164" t="str">
            <v>0000159</v>
          </cell>
          <cell r="G164" t="str">
            <v>РНО-0000159</v>
          </cell>
          <cell r="H164">
            <v>40595</v>
          </cell>
          <cell r="I164" t="str">
            <v xml:space="preserve">Дамба № 106 Вытегорского гидроузла. </v>
          </cell>
          <cell r="J16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4" t="str">
            <v>АД -27/2001
СГ-27/10129</v>
          </cell>
          <cell r="L164">
            <v>40595</v>
          </cell>
          <cell r="M164">
            <v>4</v>
          </cell>
          <cell r="N164">
            <v>41180</v>
          </cell>
          <cell r="O164">
            <v>42656</v>
          </cell>
          <cell r="P164" t="str">
            <v>УТБ-3-1/2528</v>
          </cell>
          <cell r="S164">
            <v>35</v>
          </cell>
        </row>
        <row r="165">
          <cell r="A165" t="str">
            <v>РНО-0000160</v>
          </cell>
          <cell r="B165" t="str">
            <v>Р</v>
          </cell>
          <cell r="C165" t="str">
            <v>Н</v>
          </cell>
          <cell r="D165" t="str">
            <v>О</v>
          </cell>
          <cell r="E165" t="str">
            <v>-</v>
          </cell>
          <cell r="F165" t="str">
            <v>0000160</v>
          </cell>
          <cell r="G165" t="str">
            <v>РНО-0000160</v>
          </cell>
          <cell r="H165">
            <v>40595</v>
          </cell>
          <cell r="I165" t="str">
            <v xml:space="preserve">ГЭС № 31 Вытегорского гидроузла. </v>
          </cell>
          <cell r="J16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5" t="str">
            <v>АД -27/2001
СГ-27/10129</v>
          </cell>
          <cell r="L165">
            <v>40595</v>
          </cell>
          <cell r="M165">
            <v>3</v>
          </cell>
          <cell r="N165">
            <v>41180</v>
          </cell>
          <cell r="O165">
            <v>42656</v>
          </cell>
          <cell r="P165" t="str">
            <v>УТБ-3-1/2528</v>
          </cell>
          <cell r="S165">
            <v>35</v>
          </cell>
        </row>
        <row r="166">
          <cell r="A166" t="str">
            <v>РНО-0000161</v>
          </cell>
          <cell r="B166" t="str">
            <v>Р</v>
          </cell>
          <cell r="C166" t="str">
            <v>Н</v>
          </cell>
          <cell r="D166" t="str">
            <v>О</v>
          </cell>
          <cell r="E166" t="str">
            <v>-</v>
          </cell>
          <cell r="F166" t="str">
            <v>0000161</v>
          </cell>
          <cell r="G166" t="str">
            <v>РНО-0000161</v>
          </cell>
          <cell r="H166">
            <v>40595</v>
          </cell>
          <cell r="I166" t="str">
            <v>Судоходный шлюз № 2 Белоусовского гидроузла</v>
          </cell>
          <cell r="J16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6" t="str">
            <v>АД -27/2001
СГ-27/10129</v>
          </cell>
          <cell r="L166">
            <v>40595</v>
          </cell>
          <cell r="M166">
            <v>1</v>
          </cell>
          <cell r="N166">
            <v>41180</v>
          </cell>
          <cell r="O166">
            <v>42656</v>
          </cell>
          <cell r="P166" t="str">
            <v>УТБ-3-1/2528</v>
          </cell>
          <cell r="S166">
            <v>35</v>
          </cell>
        </row>
        <row r="167">
          <cell r="A167" t="str">
            <v>РНО-0000162</v>
          </cell>
          <cell r="B167" t="str">
            <v>Р</v>
          </cell>
          <cell r="C167" t="str">
            <v>Н</v>
          </cell>
          <cell r="D167" t="str">
            <v>О</v>
          </cell>
          <cell r="E167" t="str">
            <v>-</v>
          </cell>
          <cell r="F167" t="str">
            <v>0000162</v>
          </cell>
          <cell r="G167" t="str">
            <v>РНО-0000162</v>
          </cell>
          <cell r="H167">
            <v>40595</v>
          </cell>
          <cell r="I167" t="str">
            <v xml:space="preserve"> Плотина № 12 Белоусовского гидроузла</v>
          </cell>
          <cell r="J16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7" t="str">
            <v>АД -27/2001
СГ-27/10129</v>
          </cell>
          <cell r="L167">
            <v>40595</v>
          </cell>
          <cell r="M167">
            <v>3</v>
          </cell>
          <cell r="N167">
            <v>41180</v>
          </cell>
          <cell r="O167">
            <v>42656</v>
          </cell>
          <cell r="P167" t="str">
            <v>УТБ-3-1/2528</v>
          </cell>
          <cell r="S167">
            <v>35</v>
          </cell>
        </row>
        <row r="168">
          <cell r="A168" t="str">
            <v>РНО-0000163</v>
          </cell>
          <cell r="B168" t="str">
            <v>Р</v>
          </cell>
          <cell r="C168" t="str">
            <v>Н</v>
          </cell>
          <cell r="D168" t="str">
            <v>О</v>
          </cell>
          <cell r="E168" t="str">
            <v>-</v>
          </cell>
          <cell r="F168" t="str">
            <v>0000163</v>
          </cell>
          <cell r="G168" t="str">
            <v>РНО-0000163</v>
          </cell>
          <cell r="H168">
            <v>40595</v>
          </cell>
          <cell r="I168" t="str">
            <v>Дамба № 107 Белоусовского гидроузла</v>
          </cell>
          <cell r="J16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8" t="str">
            <v>АД -27/2001
СГ-27/10129</v>
          </cell>
          <cell r="L168">
            <v>40595</v>
          </cell>
          <cell r="M168">
            <v>4</v>
          </cell>
          <cell r="N168">
            <v>41180</v>
          </cell>
          <cell r="O168">
            <v>42656</v>
          </cell>
          <cell r="P168" t="str">
            <v>УТБ-3-1/2528</v>
          </cell>
          <cell r="S168">
            <v>35</v>
          </cell>
        </row>
        <row r="169">
          <cell r="A169" t="str">
            <v>РНО-0000164</v>
          </cell>
          <cell r="B169" t="str">
            <v>Р</v>
          </cell>
          <cell r="C169" t="str">
            <v>Н</v>
          </cell>
          <cell r="D169" t="str">
            <v>О</v>
          </cell>
          <cell r="E169" t="str">
            <v>-</v>
          </cell>
          <cell r="F169" t="str">
            <v>0000164</v>
          </cell>
          <cell r="G169" t="str">
            <v>РНО-0000164</v>
          </cell>
          <cell r="H169">
            <v>40595</v>
          </cell>
          <cell r="I169" t="str">
            <v xml:space="preserve">Дамба № 108 Белоусовского Гидроузла </v>
          </cell>
          <cell r="J16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69" t="str">
            <v>АД -27/2001
СГ-27/10129</v>
          </cell>
          <cell r="L169">
            <v>40595</v>
          </cell>
          <cell r="M169">
            <v>4</v>
          </cell>
          <cell r="N169">
            <v>41180</v>
          </cell>
          <cell r="O169">
            <v>42656</v>
          </cell>
          <cell r="P169" t="str">
            <v>УТБ-3-1/2528</v>
          </cell>
          <cell r="S169">
            <v>35</v>
          </cell>
        </row>
        <row r="170">
          <cell r="A170" t="str">
            <v>РНО-0000165</v>
          </cell>
          <cell r="B170" t="str">
            <v>Р</v>
          </cell>
          <cell r="C170" t="str">
            <v>Н</v>
          </cell>
          <cell r="D170" t="str">
            <v>О</v>
          </cell>
          <cell r="E170" t="str">
            <v>-</v>
          </cell>
          <cell r="F170" t="str">
            <v>0000165</v>
          </cell>
          <cell r="G170" t="str">
            <v>РНО-0000165</v>
          </cell>
          <cell r="H170">
            <v>40595</v>
          </cell>
          <cell r="I170" t="str">
            <v xml:space="preserve"> Дамба № 109 Белоусовского гидроузла</v>
          </cell>
          <cell r="J17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0" t="str">
            <v>АД -27/2001
СГ-27/10129</v>
          </cell>
          <cell r="L170">
            <v>40595</v>
          </cell>
          <cell r="M170">
            <v>4</v>
          </cell>
          <cell r="N170">
            <v>41180</v>
          </cell>
          <cell r="O170">
            <v>42656</v>
          </cell>
          <cell r="P170" t="str">
            <v>УТБ-3-1/2528</v>
          </cell>
          <cell r="S170">
            <v>35</v>
          </cell>
        </row>
        <row r="171">
          <cell r="A171" t="str">
            <v>РНО-0000166</v>
          </cell>
          <cell r="B171" t="str">
            <v>Р</v>
          </cell>
          <cell r="C171" t="str">
            <v>Н</v>
          </cell>
          <cell r="D171" t="str">
            <v>О</v>
          </cell>
          <cell r="E171" t="str">
            <v>-</v>
          </cell>
          <cell r="F171" t="str">
            <v>0000166</v>
          </cell>
          <cell r="G171" t="str">
            <v>РНО-0000166</v>
          </cell>
          <cell r="H171">
            <v>40595</v>
          </cell>
          <cell r="I171" t="str">
            <v xml:space="preserve"> Дамба № 110 Белоусовскогогидроузла</v>
          </cell>
          <cell r="J17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1" t="str">
            <v>АД -27/2001
СГ-27/10129</v>
          </cell>
          <cell r="L171">
            <v>40595</v>
          </cell>
          <cell r="M171">
            <v>4</v>
          </cell>
          <cell r="N171">
            <v>41180</v>
          </cell>
          <cell r="O171">
            <v>42656</v>
          </cell>
          <cell r="P171" t="str">
            <v>УТБ-3-1/2528</v>
          </cell>
          <cell r="S171">
            <v>35</v>
          </cell>
        </row>
        <row r="172">
          <cell r="A172" t="str">
            <v>РНО-0000167</v>
          </cell>
          <cell r="B172" t="str">
            <v>Р</v>
          </cell>
          <cell r="C172" t="str">
            <v>Н</v>
          </cell>
          <cell r="D172" t="str">
            <v>О</v>
          </cell>
          <cell r="E172" t="str">
            <v>-</v>
          </cell>
          <cell r="F172" t="str">
            <v>0000167</v>
          </cell>
          <cell r="G172" t="str">
            <v>РНО-0000167</v>
          </cell>
          <cell r="H172">
            <v>40595</v>
          </cell>
          <cell r="I172" t="str">
            <v xml:space="preserve"> Дамба № 111 Белоусовского гидроузла</v>
          </cell>
          <cell r="J17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2" t="str">
            <v>АД -27/2001
СГ-27/10129</v>
          </cell>
          <cell r="L172">
            <v>40595</v>
          </cell>
          <cell r="M172">
            <v>3</v>
          </cell>
          <cell r="N172">
            <v>41180</v>
          </cell>
          <cell r="O172">
            <v>42656</v>
          </cell>
          <cell r="P172" t="str">
            <v>УТБ-3-1/2528</v>
          </cell>
          <cell r="S172">
            <v>35</v>
          </cell>
        </row>
        <row r="173">
          <cell r="A173" t="str">
            <v>РНО-0000168</v>
          </cell>
          <cell r="B173" t="str">
            <v>Р</v>
          </cell>
          <cell r="C173" t="str">
            <v>Н</v>
          </cell>
          <cell r="D173" t="str">
            <v>О</v>
          </cell>
          <cell r="E173" t="str">
            <v>-</v>
          </cell>
          <cell r="F173" t="str">
            <v>0000168</v>
          </cell>
          <cell r="G173" t="str">
            <v>РНО-0000168</v>
          </cell>
          <cell r="H173">
            <v>40595</v>
          </cell>
          <cell r="I173" t="str">
            <v>Водосброс ГЭС № 32 Белоусовского гидроузла</v>
          </cell>
          <cell r="J17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3" t="str">
            <v>АД -27/2001
СГ-27/10129</v>
          </cell>
          <cell r="L173">
            <v>40595</v>
          </cell>
          <cell r="M173">
            <v>3</v>
          </cell>
          <cell r="N173">
            <v>41180</v>
          </cell>
          <cell r="O173">
            <v>42656</v>
          </cell>
          <cell r="P173" t="str">
            <v>УТБ-3-1/2528</v>
          </cell>
          <cell r="S173">
            <v>35</v>
          </cell>
        </row>
        <row r="174">
          <cell r="A174" t="str">
            <v>РНО-0000169</v>
          </cell>
          <cell r="B174" t="str">
            <v>Р</v>
          </cell>
          <cell r="C174" t="str">
            <v>Н</v>
          </cell>
          <cell r="D174" t="str">
            <v>О</v>
          </cell>
          <cell r="E174" t="str">
            <v>-</v>
          </cell>
          <cell r="F174" t="str">
            <v>0000169</v>
          </cell>
          <cell r="G174" t="str">
            <v>РНО-0000169</v>
          </cell>
          <cell r="H174">
            <v>40595</v>
          </cell>
          <cell r="I174" t="str">
            <v xml:space="preserve">Судоходный шлюз №3 Новинкинского Гидроузла </v>
          </cell>
          <cell r="J17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4" t="str">
            <v>АД -27/2001
СГ-27/10129</v>
          </cell>
          <cell r="L174">
            <v>40595</v>
          </cell>
          <cell r="M174">
            <v>1</v>
          </cell>
          <cell r="N174">
            <v>41180</v>
          </cell>
          <cell r="O174">
            <v>42656</v>
          </cell>
          <cell r="P174" t="str">
            <v>УТБ-3-1/2528</v>
          </cell>
          <cell r="S174">
            <v>35</v>
          </cell>
        </row>
        <row r="175">
          <cell r="A175" t="str">
            <v>РНО-0000170</v>
          </cell>
          <cell r="B175" t="str">
            <v>Р</v>
          </cell>
          <cell r="C175" t="str">
            <v>Н</v>
          </cell>
          <cell r="D175" t="str">
            <v>О</v>
          </cell>
          <cell r="E175" t="str">
            <v>-</v>
          </cell>
          <cell r="F175" t="str">
            <v>0000170</v>
          </cell>
          <cell r="G175" t="str">
            <v>РНО-0000170</v>
          </cell>
          <cell r="H175">
            <v>40595</v>
          </cell>
          <cell r="I175" t="str">
            <v xml:space="preserve"> Дамба № 112а Новинкинского гидроузла</v>
          </cell>
          <cell r="J17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5" t="str">
            <v>АД -27/2001
СГ-27/10129</v>
          </cell>
          <cell r="L175">
            <v>40595</v>
          </cell>
          <cell r="M175">
            <v>4</v>
          </cell>
          <cell r="N175">
            <v>41180</v>
          </cell>
          <cell r="O175">
            <v>42656</v>
          </cell>
          <cell r="P175" t="str">
            <v>УТБ-3-1/2528</v>
          </cell>
          <cell r="S175">
            <v>35</v>
          </cell>
        </row>
        <row r="176">
          <cell r="A176" t="str">
            <v>РНО-0000171</v>
          </cell>
          <cell r="B176" t="str">
            <v>Р</v>
          </cell>
          <cell r="C176" t="str">
            <v>Н</v>
          </cell>
          <cell r="D176" t="str">
            <v>О</v>
          </cell>
          <cell r="E176" t="str">
            <v>-</v>
          </cell>
          <cell r="F176" t="str">
            <v>0000171</v>
          </cell>
          <cell r="G176" t="str">
            <v>РНО-0000171</v>
          </cell>
          <cell r="H176">
            <v>40595</v>
          </cell>
          <cell r="I176" t="str">
            <v xml:space="preserve"> Дамба № 112б Новинкинского гидроузла</v>
          </cell>
          <cell r="J17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6" t="str">
            <v>АД -27/2001
СГ-27/10129</v>
          </cell>
          <cell r="L176">
            <v>40595</v>
          </cell>
          <cell r="M176">
            <v>4</v>
          </cell>
          <cell r="N176">
            <v>41180</v>
          </cell>
          <cell r="O176">
            <v>42656</v>
          </cell>
          <cell r="P176" t="str">
            <v>УТБ-3-1/2528</v>
          </cell>
          <cell r="S176">
            <v>35</v>
          </cell>
        </row>
        <row r="177">
          <cell r="A177" t="str">
            <v>РНО-0000172</v>
          </cell>
          <cell r="B177" t="str">
            <v>Р</v>
          </cell>
          <cell r="C177" t="str">
            <v>Н</v>
          </cell>
          <cell r="D177" t="str">
            <v>О</v>
          </cell>
          <cell r="E177" t="str">
            <v>-</v>
          </cell>
          <cell r="F177" t="str">
            <v>0000172</v>
          </cell>
          <cell r="G177" t="str">
            <v>РНО-0000172</v>
          </cell>
          <cell r="H177">
            <v>40595</v>
          </cell>
          <cell r="I177" t="str">
            <v xml:space="preserve"> Дамба № 112в Новинкинского гидроузла</v>
          </cell>
          <cell r="J17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" t="str">
            <v>АД -27/2001
СГ-27/10129</v>
          </cell>
          <cell r="L177">
            <v>40595</v>
          </cell>
          <cell r="M177">
            <v>4</v>
          </cell>
          <cell r="N177">
            <v>41180</v>
          </cell>
          <cell r="O177">
            <v>42656</v>
          </cell>
          <cell r="P177" t="str">
            <v>УТБ-3-1/2528</v>
          </cell>
          <cell r="S177">
            <v>35</v>
          </cell>
        </row>
        <row r="178">
          <cell r="A178" t="str">
            <v>РНО-0000173</v>
          </cell>
          <cell r="B178" t="str">
            <v>Р</v>
          </cell>
          <cell r="C178" t="str">
            <v>Н</v>
          </cell>
          <cell r="D178" t="str">
            <v>О</v>
          </cell>
          <cell r="E178" t="str">
            <v>-</v>
          </cell>
          <cell r="F178" t="str">
            <v>0000173</v>
          </cell>
          <cell r="G178" t="str">
            <v>РНО-0000173</v>
          </cell>
          <cell r="H178">
            <v>40595</v>
          </cell>
          <cell r="I178" t="str">
            <v xml:space="preserve"> Судоходный шлюз № 4 Новинкинского гидроузла</v>
          </cell>
          <cell r="J17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8" t="str">
            <v>АД -27/2001
СГ-27/10129</v>
          </cell>
          <cell r="L178">
            <v>40595</v>
          </cell>
          <cell r="M178">
            <v>1</v>
          </cell>
          <cell r="N178">
            <v>41180</v>
          </cell>
          <cell r="O178">
            <v>42656</v>
          </cell>
          <cell r="P178" t="str">
            <v>УТБ-3-1/2528</v>
          </cell>
          <cell r="S178">
            <v>35</v>
          </cell>
        </row>
        <row r="179">
          <cell r="A179" t="str">
            <v>РНО-0000174</v>
          </cell>
          <cell r="B179" t="str">
            <v>Р</v>
          </cell>
          <cell r="C179" t="str">
            <v>Н</v>
          </cell>
          <cell r="D179" t="str">
            <v>О</v>
          </cell>
          <cell r="E179" t="str">
            <v>-</v>
          </cell>
          <cell r="F179" t="str">
            <v>0000174</v>
          </cell>
          <cell r="G179" t="str">
            <v>РНО-0000174</v>
          </cell>
          <cell r="H179">
            <v>40595</v>
          </cell>
          <cell r="I179" t="str">
            <v>Дамба № 113 Новинкинского гидроузла</v>
          </cell>
          <cell r="J17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9" t="str">
            <v>АД -27/2001
СГ-27/10129</v>
          </cell>
          <cell r="L179">
            <v>40595</v>
          </cell>
          <cell r="M179">
            <v>4</v>
          </cell>
          <cell r="N179">
            <v>41180</v>
          </cell>
          <cell r="O179">
            <v>42656</v>
          </cell>
          <cell r="P179" t="str">
            <v>УТБ-3-1/2528</v>
          </cell>
          <cell r="S179">
            <v>35</v>
          </cell>
        </row>
        <row r="180">
          <cell r="A180" t="str">
            <v>РНО-0000175</v>
          </cell>
          <cell r="B180" t="str">
            <v>Р</v>
          </cell>
          <cell r="C180" t="str">
            <v>Н</v>
          </cell>
          <cell r="D180" t="str">
            <v>О</v>
          </cell>
          <cell r="E180" t="str">
            <v>-</v>
          </cell>
          <cell r="F180" t="str">
            <v>0000175</v>
          </cell>
          <cell r="G180" t="str">
            <v>РНО-0000175</v>
          </cell>
          <cell r="H180">
            <v>40595</v>
          </cell>
          <cell r="I180" t="str">
            <v>Дамба № 114 Новинкинского гидроузла</v>
          </cell>
          <cell r="J18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0" t="str">
            <v>АД -27/2001
СГ-27/10129</v>
          </cell>
          <cell r="L180">
            <v>40595</v>
          </cell>
          <cell r="M180">
            <v>3</v>
          </cell>
          <cell r="N180">
            <v>41180</v>
          </cell>
          <cell r="O180">
            <v>42656</v>
          </cell>
          <cell r="P180" t="str">
            <v>УТБ-3-1/2528</v>
          </cell>
          <cell r="S180">
            <v>35</v>
          </cell>
        </row>
        <row r="181">
          <cell r="A181" t="str">
            <v>РНО-0000176</v>
          </cell>
          <cell r="B181" t="str">
            <v>Р</v>
          </cell>
          <cell r="C181" t="str">
            <v>Н</v>
          </cell>
          <cell r="D181" t="str">
            <v>О</v>
          </cell>
          <cell r="E181" t="str">
            <v>-</v>
          </cell>
          <cell r="F181" t="str">
            <v>0000176</v>
          </cell>
          <cell r="G181" t="str">
            <v>РНО-0000176</v>
          </cell>
          <cell r="H181">
            <v>40595</v>
          </cell>
          <cell r="I181" t="str">
            <v>Дамба № 116 Новинкинского гидроузла</v>
          </cell>
          <cell r="J18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1" t="str">
            <v>АД -27/2001
СГ-27/10129</v>
          </cell>
          <cell r="L181">
            <v>40595</v>
          </cell>
          <cell r="M181">
            <v>3</v>
          </cell>
          <cell r="N181">
            <v>41180</v>
          </cell>
          <cell r="O181">
            <v>42656</v>
          </cell>
          <cell r="P181" t="str">
            <v>УТБ-3-1/2528</v>
          </cell>
          <cell r="S181">
            <v>35</v>
          </cell>
        </row>
        <row r="182">
          <cell r="A182" t="str">
            <v>РНО-0000177</v>
          </cell>
          <cell r="B182" t="str">
            <v>Р</v>
          </cell>
          <cell r="C182" t="str">
            <v>Н</v>
          </cell>
          <cell r="D182" t="str">
            <v>О</v>
          </cell>
          <cell r="E182" t="str">
            <v>-</v>
          </cell>
          <cell r="F182" t="str">
            <v>0000177</v>
          </cell>
          <cell r="G182" t="str">
            <v>РНО-0000177</v>
          </cell>
          <cell r="H182">
            <v>40595</v>
          </cell>
          <cell r="I182" t="str">
            <v>Водоспуск № 21 Новинкинского гидроузла</v>
          </cell>
          <cell r="J18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2" t="str">
            <v>АД -27/2001
СГ-27/10129</v>
          </cell>
          <cell r="L182">
            <v>40595</v>
          </cell>
          <cell r="M182">
            <v>4</v>
          </cell>
          <cell r="N182">
            <v>41180</v>
          </cell>
          <cell r="O182">
            <v>42656</v>
          </cell>
          <cell r="P182" t="str">
            <v>УТБ-3-1/2528</v>
          </cell>
          <cell r="S182">
            <v>35</v>
          </cell>
        </row>
        <row r="183">
          <cell r="A183" t="str">
            <v>РНО-0000178</v>
          </cell>
          <cell r="B183" t="str">
            <v>Р</v>
          </cell>
          <cell r="C183" t="str">
            <v>Н</v>
          </cell>
          <cell r="D183" t="str">
            <v>О</v>
          </cell>
          <cell r="E183" t="str">
            <v>-</v>
          </cell>
          <cell r="F183" t="str">
            <v>0000178</v>
          </cell>
          <cell r="G183" t="str">
            <v>РНО-0000178</v>
          </cell>
          <cell r="H183">
            <v>40595</v>
          </cell>
          <cell r="I183" t="str">
            <v>Судоходный шлюз № 5 Девятинского гидроузла</v>
          </cell>
          <cell r="J18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3" t="str">
            <v>АД -27/2001
СГ-27/10129</v>
          </cell>
          <cell r="L183">
            <v>40595</v>
          </cell>
          <cell r="M183">
            <v>1</v>
          </cell>
          <cell r="N183">
            <v>41180</v>
          </cell>
          <cell r="O183">
            <v>42656</v>
          </cell>
          <cell r="P183" t="str">
            <v>УТБ-3-1/2528</v>
          </cell>
          <cell r="S183">
            <v>35</v>
          </cell>
        </row>
        <row r="184">
          <cell r="A184" t="str">
            <v>РНО-0000179</v>
          </cell>
          <cell r="B184" t="str">
            <v>Р</v>
          </cell>
          <cell r="C184" t="str">
            <v>Н</v>
          </cell>
          <cell r="D184" t="str">
            <v>О</v>
          </cell>
          <cell r="E184" t="str">
            <v>-</v>
          </cell>
          <cell r="F184" t="str">
            <v>0000179</v>
          </cell>
          <cell r="G184" t="str">
            <v>РНО-0000179</v>
          </cell>
          <cell r="H184">
            <v>40595</v>
          </cell>
          <cell r="I184" t="str">
            <v xml:space="preserve">Плотина №13 ДевятинскогоГидроузла </v>
          </cell>
          <cell r="J18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4" t="str">
            <v>АД -27/2001
СГ-27/10129</v>
          </cell>
          <cell r="L184">
            <v>40595</v>
          </cell>
          <cell r="M184">
            <v>3</v>
          </cell>
          <cell r="N184">
            <v>41180</v>
          </cell>
          <cell r="O184">
            <v>42656</v>
          </cell>
          <cell r="P184" t="str">
            <v>УТБ-3-1/2528</v>
          </cell>
          <cell r="S184">
            <v>35</v>
          </cell>
        </row>
        <row r="185">
          <cell r="A185" t="str">
            <v>РНО-0000180</v>
          </cell>
          <cell r="B185" t="str">
            <v>Р</v>
          </cell>
          <cell r="C185" t="str">
            <v>Н</v>
          </cell>
          <cell r="D185" t="str">
            <v>О</v>
          </cell>
          <cell r="E185" t="str">
            <v>-</v>
          </cell>
          <cell r="F185" t="str">
            <v>0000180</v>
          </cell>
          <cell r="G185" t="str">
            <v>РНО-0000180</v>
          </cell>
          <cell r="H185">
            <v>40595</v>
          </cell>
          <cell r="I185" t="str">
            <v>Дамба № 115. Девятинского гидроузла</v>
          </cell>
          <cell r="J18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5" t="str">
            <v>АД -27/2001
СГ-27/10129</v>
          </cell>
          <cell r="L185">
            <v>40595</v>
          </cell>
          <cell r="M185">
            <v>3</v>
          </cell>
          <cell r="N185">
            <v>41180</v>
          </cell>
          <cell r="O185">
            <v>42656</v>
          </cell>
          <cell r="P185" t="str">
            <v>УТБ-3-1/2528</v>
          </cell>
          <cell r="S185">
            <v>35</v>
          </cell>
        </row>
        <row r="186">
          <cell r="A186" t="str">
            <v>РНО-0000181</v>
          </cell>
          <cell r="B186" t="str">
            <v>Р</v>
          </cell>
          <cell r="C186" t="str">
            <v>Н</v>
          </cell>
          <cell r="D186" t="str">
            <v>О</v>
          </cell>
          <cell r="E186" t="str">
            <v>-</v>
          </cell>
          <cell r="F186" t="str">
            <v>0000181</v>
          </cell>
          <cell r="G186" t="str">
            <v>РНО-0000181</v>
          </cell>
          <cell r="H186">
            <v>40595</v>
          </cell>
          <cell r="I186" t="str">
            <v>Дамба № 119 Девятинского гидроузла</v>
          </cell>
          <cell r="J18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6" t="str">
            <v>АД -27/2001
СГ-27/10129</v>
          </cell>
          <cell r="L186">
            <v>40595</v>
          </cell>
          <cell r="M186">
            <v>3</v>
          </cell>
          <cell r="N186">
            <v>41180</v>
          </cell>
          <cell r="O186">
            <v>42656</v>
          </cell>
          <cell r="P186" t="str">
            <v>УТБ-3-1/2528</v>
          </cell>
          <cell r="S186">
            <v>35</v>
          </cell>
        </row>
        <row r="187">
          <cell r="A187" t="str">
            <v>РНО-0000182</v>
          </cell>
          <cell r="B187" t="str">
            <v>Р</v>
          </cell>
          <cell r="C187" t="str">
            <v>Н</v>
          </cell>
          <cell r="D187" t="str">
            <v>О</v>
          </cell>
          <cell r="E187" t="str">
            <v>-</v>
          </cell>
          <cell r="F187" t="str">
            <v>0000182</v>
          </cell>
          <cell r="G187" t="str">
            <v>РНО-0000182</v>
          </cell>
          <cell r="H187">
            <v>40595</v>
          </cell>
          <cell r="I187" t="str">
            <v>Водосброс № 33 Девятинского гидроузла</v>
          </cell>
          <cell r="J18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7" t="str">
            <v>АД -27/2001
СГ-27/10129</v>
          </cell>
          <cell r="L187">
            <v>40595</v>
          </cell>
          <cell r="M187">
            <v>3</v>
          </cell>
          <cell r="N187">
            <v>41180</v>
          </cell>
          <cell r="O187">
            <v>42656</v>
          </cell>
          <cell r="P187" t="str">
            <v>УТБ-3-1/2528</v>
          </cell>
          <cell r="S187">
            <v>35</v>
          </cell>
        </row>
        <row r="188">
          <cell r="A188" t="str">
            <v>РНО-0000183</v>
          </cell>
          <cell r="B188" t="str">
            <v>Р</v>
          </cell>
          <cell r="C188" t="str">
            <v>Н</v>
          </cell>
          <cell r="D188" t="str">
            <v>О</v>
          </cell>
          <cell r="E188" t="str">
            <v>-</v>
          </cell>
          <cell r="F188" t="str">
            <v>0000183</v>
          </cell>
          <cell r="G188" t="str">
            <v>РНО-0000183</v>
          </cell>
          <cell r="H188">
            <v>40595</v>
          </cell>
          <cell r="I188" t="str">
            <v>Судоходный шлюз № 6 Девятинского гидроузла</v>
          </cell>
          <cell r="J18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8" t="str">
            <v>АД -27/2001
СГ-27/10129</v>
          </cell>
          <cell r="L188">
            <v>40595</v>
          </cell>
          <cell r="M188">
            <v>1</v>
          </cell>
          <cell r="N188">
            <v>41180</v>
          </cell>
          <cell r="O188">
            <v>42656</v>
          </cell>
          <cell r="P188" t="str">
            <v>УТБ-3-1/2528</v>
          </cell>
          <cell r="S188">
            <v>35</v>
          </cell>
        </row>
        <row r="189">
          <cell r="A189" t="str">
            <v>РНО-0000184</v>
          </cell>
          <cell r="B189" t="str">
            <v>Р</v>
          </cell>
          <cell r="C189" t="str">
            <v>Н</v>
          </cell>
          <cell r="D189" t="str">
            <v>О</v>
          </cell>
          <cell r="E189" t="str">
            <v>-</v>
          </cell>
          <cell r="F189" t="str">
            <v>0000184</v>
          </cell>
          <cell r="G189" t="str">
            <v>РНО-0000184</v>
          </cell>
          <cell r="H189">
            <v>40595</v>
          </cell>
          <cell r="I189" t="str">
            <v xml:space="preserve">Плотина № 14 Девятинского гидроузла </v>
          </cell>
          <cell r="J18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89" t="str">
            <v>АД -27/2001
СГ-27/10129</v>
          </cell>
          <cell r="L189">
            <v>40595</v>
          </cell>
          <cell r="M189">
            <v>3</v>
          </cell>
          <cell r="N189">
            <v>41180</v>
          </cell>
          <cell r="O189">
            <v>42656</v>
          </cell>
          <cell r="P189" t="str">
            <v>УТБ-3-1/2528</v>
          </cell>
          <cell r="S189">
            <v>35</v>
          </cell>
        </row>
        <row r="190">
          <cell r="A190" t="str">
            <v>РНО-0000185</v>
          </cell>
          <cell r="B190" t="str">
            <v>Р</v>
          </cell>
          <cell r="C190" t="str">
            <v>Н</v>
          </cell>
          <cell r="D190" t="str">
            <v>О</v>
          </cell>
          <cell r="E190" t="str">
            <v>-</v>
          </cell>
          <cell r="F190" t="str">
            <v>0000185</v>
          </cell>
          <cell r="G190" t="str">
            <v>РНО-0000185</v>
          </cell>
          <cell r="H190">
            <v>40595</v>
          </cell>
          <cell r="I190" t="str">
            <v xml:space="preserve">Дамба № 121 Девятинского гидроузла </v>
          </cell>
          <cell r="J19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0" t="str">
            <v>АД -27/2001
СГ-27/10129</v>
          </cell>
          <cell r="L190">
            <v>40595</v>
          </cell>
          <cell r="M190">
            <v>3</v>
          </cell>
          <cell r="N190">
            <v>41180</v>
          </cell>
          <cell r="O190">
            <v>42656</v>
          </cell>
          <cell r="P190" t="str">
            <v>УТБ-3-1/2528</v>
          </cell>
          <cell r="S190">
            <v>35</v>
          </cell>
        </row>
        <row r="191">
          <cell r="A191" t="str">
            <v>РНО-0000186</v>
          </cell>
          <cell r="B191" t="str">
            <v>Р</v>
          </cell>
          <cell r="C191" t="str">
            <v>Н</v>
          </cell>
          <cell r="D191" t="str">
            <v>О</v>
          </cell>
          <cell r="E191" t="str">
            <v>-</v>
          </cell>
          <cell r="F191" t="str">
            <v>0000186</v>
          </cell>
          <cell r="G191" t="str">
            <v>РНО-0000186</v>
          </cell>
          <cell r="H191">
            <v>40595</v>
          </cell>
          <cell r="I191" t="str">
            <v>Судоходный шлюз № 7 Шекснинского гидроузла</v>
          </cell>
          <cell r="J19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1" t="str">
            <v>АД -27/2001
СГ-27/10129</v>
          </cell>
          <cell r="L191">
            <v>40595</v>
          </cell>
          <cell r="M191">
            <v>1</v>
          </cell>
          <cell r="N191">
            <v>41180</v>
          </cell>
          <cell r="O191">
            <v>42656</v>
          </cell>
          <cell r="P191" t="str">
            <v>УТБ-3-1/2528</v>
          </cell>
          <cell r="S191">
            <v>35</v>
          </cell>
        </row>
        <row r="192">
          <cell r="A192" t="str">
            <v>РНО-0000187</v>
          </cell>
          <cell r="B192" t="str">
            <v>Р</v>
          </cell>
          <cell r="C192" t="str">
            <v>Н</v>
          </cell>
          <cell r="D192" t="str">
            <v>О</v>
          </cell>
          <cell r="E192" t="str">
            <v>-</v>
          </cell>
          <cell r="F192" t="str">
            <v>0000187</v>
          </cell>
          <cell r="G192" t="str">
            <v>РНО-0000187</v>
          </cell>
          <cell r="H192">
            <v>40595</v>
          </cell>
          <cell r="I192" t="str">
            <v>Судоходный шлюз № 8 Шекснинского гидроузла</v>
          </cell>
          <cell r="J19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2" t="str">
            <v>АД -27/2001
СГ-27/10129</v>
          </cell>
          <cell r="L192">
            <v>40595</v>
          </cell>
          <cell r="M192">
            <v>1</v>
          </cell>
          <cell r="N192">
            <v>41180</v>
          </cell>
          <cell r="O192">
            <v>42656</v>
          </cell>
          <cell r="P192" t="str">
            <v>УТБ-3-1/2528</v>
          </cell>
          <cell r="S192">
            <v>35</v>
          </cell>
        </row>
        <row r="193">
          <cell r="A193" t="str">
            <v>РНО-0000188</v>
          </cell>
          <cell r="B193" t="str">
            <v>Р</v>
          </cell>
          <cell r="C193" t="str">
            <v>Н</v>
          </cell>
          <cell r="D193" t="str">
            <v>О</v>
          </cell>
          <cell r="E193" t="str">
            <v>-</v>
          </cell>
          <cell r="F193" t="str">
            <v>0000188</v>
          </cell>
          <cell r="G193" t="str">
            <v>РНО-0000188</v>
          </cell>
          <cell r="H193">
            <v>40595</v>
          </cell>
          <cell r="I193" t="str">
            <v>Плотина № 16 Шекснинского гидроузла</v>
          </cell>
          <cell r="J19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3" t="str">
            <v>АД -27/2001
СГ-27/10129</v>
          </cell>
          <cell r="L193">
            <v>40595</v>
          </cell>
          <cell r="M193">
            <v>3</v>
          </cell>
          <cell r="N193">
            <v>41180</v>
          </cell>
          <cell r="O193">
            <v>42656</v>
          </cell>
          <cell r="P193" t="str">
            <v>УТБ-3-1/2528</v>
          </cell>
          <cell r="S193">
            <v>35</v>
          </cell>
        </row>
        <row r="194">
          <cell r="A194" t="str">
            <v>РНО-0000189</v>
          </cell>
          <cell r="B194" t="str">
            <v>Р</v>
          </cell>
          <cell r="C194" t="str">
            <v>Н</v>
          </cell>
          <cell r="D194" t="str">
            <v>О</v>
          </cell>
          <cell r="E194" t="str">
            <v>-</v>
          </cell>
          <cell r="F194" t="str">
            <v>0000189</v>
          </cell>
          <cell r="G194" t="str">
            <v>РНО-0000189</v>
          </cell>
          <cell r="H194">
            <v>40595</v>
          </cell>
          <cell r="I194" t="str">
            <v>Дамба № 129 Шекснинского гидроузла</v>
          </cell>
          <cell r="J19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4" t="str">
            <v>АД -27/2001
СГ-27/10129</v>
          </cell>
          <cell r="L194">
            <v>40595</v>
          </cell>
          <cell r="M194">
            <v>4</v>
          </cell>
          <cell r="N194">
            <v>41180</v>
          </cell>
          <cell r="O194">
            <v>42656</v>
          </cell>
          <cell r="P194" t="str">
            <v>УТБ-3-1/2528</v>
          </cell>
          <cell r="S194">
            <v>35</v>
          </cell>
        </row>
        <row r="195">
          <cell r="A195" t="str">
            <v>РНО-0000190</v>
          </cell>
          <cell r="B195" t="str">
            <v>Р</v>
          </cell>
          <cell r="C195" t="str">
            <v>Н</v>
          </cell>
          <cell r="D195" t="str">
            <v>О</v>
          </cell>
          <cell r="E195" t="str">
            <v>-</v>
          </cell>
          <cell r="F195" t="str">
            <v>0000190</v>
          </cell>
          <cell r="G195" t="str">
            <v>РНО-0000190</v>
          </cell>
          <cell r="H195">
            <v>40595</v>
          </cell>
          <cell r="I195" t="str">
            <v>ГЭС совместно с водосливной плотиной Шекснинского гидроузла</v>
          </cell>
          <cell r="J19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95" t="str">
            <v>АД -27/2001
СГ-27/10129</v>
          </cell>
          <cell r="L195">
            <v>40595</v>
          </cell>
          <cell r="M195">
            <v>1</v>
          </cell>
          <cell r="N195">
            <v>41180</v>
          </cell>
          <cell r="O195">
            <v>42656</v>
          </cell>
          <cell r="P195" t="str">
            <v>УТБ-3-1/2528</v>
          </cell>
          <cell r="S195">
            <v>35</v>
          </cell>
        </row>
        <row r="196">
          <cell r="A196" t="str">
            <v>РНО-0000191</v>
          </cell>
          <cell r="B196" t="str">
            <v>Р</v>
          </cell>
          <cell r="C196" t="str">
            <v>Н</v>
          </cell>
          <cell r="D196" t="str">
            <v>О</v>
          </cell>
          <cell r="E196" t="str">
            <v>-</v>
          </cell>
          <cell r="F196" t="str">
            <v>0000191</v>
          </cell>
          <cell r="G196" t="str">
            <v>РНО-0000191</v>
          </cell>
          <cell r="H196">
            <v>40688</v>
          </cell>
          <cell r="I196" t="str">
            <v xml:space="preserve">Судоходный шлюз №13 Городецкого гидроузла. </v>
          </cell>
          <cell r="J19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96" t="str">
            <v>АД -27/5109
СГ-27/10283</v>
          </cell>
          <cell r="L196">
            <v>40688</v>
          </cell>
          <cell r="M196">
            <v>1</v>
          </cell>
          <cell r="N196">
            <v>41184</v>
          </cell>
          <cell r="O196">
            <v>42628</v>
          </cell>
          <cell r="P196" t="str">
            <v>УТБ-3-1/2301</v>
          </cell>
          <cell r="Q196" t="str">
            <v>УТБ-2549</v>
          </cell>
          <cell r="R196">
            <v>42599</v>
          </cell>
          <cell r="S196">
            <v>52</v>
          </cell>
        </row>
        <row r="197">
          <cell r="A197" t="str">
            <v>РНО-0000192</v>
          </cell>
          <cell r="B197" t="str">
            <v>Р</v>
          </cell>
          <cell r="C197" t="str">
            <v>Н</v>
          </cell>
          <cell r="D197" t="str">
            <v>О</v>
          </cell>
          <cell r="E197" t="str">
            <v>-</v>
          </cell>
          <cell r="F197" t="str">
            <v>0000192</v>
          </cell>
          <cell r="G197" t="str">
            <v>РНО-0000192</v>
          </cell>
          <cell r="H197">
            <v>40688</v>
          </cell>
          <cell r="I197" t="str">
            <v xml:space="preserve">Судоходный шлюз №14 Городецкого гидроузла. </v>
          </cell>
          <cell r="J19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97" t="str">
            <v>АД -27/5109
СГ-27/10283</v>
          </cell>
          <cell r="L197">
            <v>40688</v>
          </cell>
          <cell r="M197">
            <v>1</v>
          </cell>
          <cell r="N197">
            <v>41184</v>
          </cell>
          <cell r="O197">
            <v>42628</v>
          </cell>
          <cell r="P197" t="str">
            <v>УТБ-3-1/2301</v>
          </cell>
          <cell r="Q197" t="str">
            <v>УТБ-2549</v>
          </cell>
          <cell r="R197">
            <v>42599</v>
          </cell>
          <cell r="S197">
            <v>52</v>
          </cell>
        </row>
        <row r="198">
          <cell r="A198" t="str">
            <v>РНО-0000193</v>
          </cell>
          <cell r="B198" t="str">
            <v>Р</v>
          </cell>
          <cell r="C198" t="str">
            <v>Н</v>
          </cell>
          <cell r="D198" t="str">
            <v>О</v>
          </cell>
          <cell r="E198" t="str">
            <v>-</v>
          </cell>
          <cell r="F198" t="str">
            <v>0000193</v>
          </cell>
          <cell r="G198" t="str">
            <v>РНО-0000193</v>
          </cell>
          <cell r="H198">
            <v>40688</v>
          </cell>
          <cell r="I198" t="str">
            <v xml:space="preserve"> Судоходный шлюз №15 Городецкого гидроузла. </v>
          </cell>
          <cell r="J19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98" t="str">
            <v>АД -27/5109
СГ-27/10283</v>
          </cell>
          <cell r="L198">
            <v>40688</v>
          </cell>
          <cell r="M198">
            <v>1</v>
          </cell>
          <cell r="N198">
            <v>41184</v>
          </cell>
          <cell r="O198">
            <v>42628</v>
          </cell>
          <cell r="P198" t="str">
            <v>УТБ-3-1/2301</v>
          </cell>
          <cell r="Q198" t="str">
            <v>УТБ-2549</v>
          </cell>
          <cell r="R198">
            <v>42599</v>
          </cell>
          <cell r="S198">
            <v>52</v>
          </cell>
        </row>
        <row r="199">
          <cell r="A199" t="str">
            <v>РНО-0000194</v>
          </cell>
          <cell r="B199" t="str">
            <v>Р</v>
          </cell>
          <cell r="C199" t="str">
            <v>Н</v>
          </cell>
          <cell r="D199" t="str">
            <v>О</v>
          </cell>
          <cell r="E199" t="str">
            <v>-</v>
          </cell>
          <cell r="F199" t="str">
            <v>0000194</v>
          </cell>
          <cell r="G199" t="str">
            <v>РНО-0000194</v>
          </cell>
          <cell r="H199">
            <v>40688</v>
          </cell>
          <cell r="I199" t="str">
            <v xml:space="preserve"> Судоходный шлюз №16 Городецкого гидроузла. </v>
          </cell>
          <cell r="J19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99" t="str">
            <v>АД -27/5109
СГ-27/10283</v>
          </cell>
          <cell r="L199">
            <v>40688</v>
          </cell>
          <cell r="M199">
            <v>1</v>
          </cell>
          <cell r="N199">
            <v>41184</v>
          </cell>
          <cell r="O199">
            <v>42628</v>
          </cell>
          <cell r="P199" t="str">
            <v>УТБ-3-1/2301</v>
          </cell>
          <cell r="Q199" t="str">
            <v>УТБ-2549</v>
          </cell>
          <cell r="R199">
            <v>42599</v>
          </cell>
          <cell r="S199">
            <v>52</v>
          </cell>
        </row>
        <row r="200">
          <cell r="A200" t="str">
            <v>РНО-0000195</v>
          </cell>
          <cell r="B200" t="str">
            <v>Р</v>
          </cell>
          <cell r="C200" t="str">
            <v>Н</v>
          </cell>
          <cell r="D200" t="str">
            <v>О</v>
          </cell>
          <cell r="E200" t="str">
            <v>-</v>
          </cell>
          <cell r="F200" t="str">
            <v>0000195</v>
          </cell>
          <cell r="G200" t="str">
            <v>РНО-0000195</v>
          </cell>
          <cell r="H200">
            <v>40688</v>
          </cell>
          <cell r="I200" t="str">
            <v xml:space="preserve"> Плотина № 6  Городецкого гидроузла. </v>
          </cell>
          <cell r="J20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0" t="str">
            <v>АД -27/5109
СГ-27/10283</v>
          </cell>
          <cell r="L200">
            <v>40688</v>
          </cell>
          <cell r="M200">
            <v>3</v>
          </cell>
          <cell r="N200">
            <v>41184</v>
          </cell>
          <cell r="O200">
            <v>42628</v>
          </cell>
          <cell r="P200" t="str">
            <v>УТБ-3-1/2301</v>
          </cell>
          <cell r="Q200" t="str">
            <v>УТБ-2549</v>
          </cell>
          <cell r="R200">
            <v>42599</v>
          </cell>
          <cell r="S200">
            <v>52</v>
          </cell>
        </row>
        <row r="201">
          <cell r="A201" t="str">
            <v>РНО-0000196</v>
          </cell>
          <cell r="B201" t="str">
            <v>Р</v>
          </cell>
          <cell r="C201" t="str">
            <v>Н</v>
          </cell>
          <cell r="D201" t="str">
            <v>О</v>
          </cell>
          <cell r="E201" t="str">
            <v>-</v>
          </cell>
          <cell r="F201" t="str">
            <v>0000196</v>
          </cell>
          <cell r="G201" t="str">
            <v>РНО-0000196</v>
          </cell>
          <cell r="H201">
            <v>40688</v>
          </cell>
          <cell r="I201" t="str">
            <v xml:space="preserve">Плотина № 7 Городецкого гидроузла. </v>
          </cell>
          <cell r="J20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1" t="str">
            <v>АД -27/5109
СГ-27/10283</v>
          </cell>
          <cell r="L201">
            <v>40688</v>
          </cell>
          <cell r="M201">
            <v>3</v>
          </cell>
          <cell r="N201">
            <v>41184</v>
          </cell>
          <cell r="O201">
            <v>42628</v>
          </cell>
          <cell r="P201" t="str">
            <v>УТБ-3-1/2301</v>
          </cell>
          <cell r="Q201" t="str">
            <v>УТБ-2549</v>
          </cell>
          <cell r="R201">
            <v>42599</v>
          </cell>
          <cell r="S201">
            <v>52</v>
          </cell>
        </row>
        <row r="202">
          <cell r="A202" t="str">
            <v>РНО-0000197</v>
          </cell>
          <cell r="B202" t="str">
            <v>Р</v>
          </cell>
          <cell r="C202" t="str">
            <v>Н</v>
          </cell>
          <cell r="D202" t="str">
            <v>О</v>
          </cell>
          <cell r="E202" t="str">
            <v>-</v>
          </cell>
          <cell r="F202" t="str">
            <v>0000197</v>
          </cell>
          <cell r="G202" t="str">
            <v>РНО-0000197</v>
          </cell>
          <cell r="H202">
            <v>40688</v>
          </cell>
          <cell r="I202" t="str">
            <v xml:space="preserve"> Судоходный шлюз №17 Чебоксарского гидроузла. </v>
          </cell>
          <cell r="J20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2" t="str">
            <v>АД -27/5109
СГ-27/10283</v>
          </cell>
          <cell r="L202">
            <v>40688</v>
          </cell>
          <cell r="M202">
            <v>1</v>
          </cell>
          <cell r="N202">
            <v>41184</v>
          </cell>
          <cell r="O202">
            <v>42628</v>
          </cell>
          <cell r="P202" t="str">
            <v>УТБ-3-1/2301</v>
          </cell>
          <cell r="Q202" t="str">
            <v>УТБ-2549</v>
          </cell>
          <cell r="R202">
            <v>42599</v>
          </cell>
          <cell r="S202">
            <v>52</v>
          </cell>
        </row>
        <row r="203">
          <cell r="A203" t="str">
            <v>РНО-0000198</v>
          </cell>
          <cell r="B203" t="str">
            <v>Р</v>
          </cell>
          <cell r="C203" t="str">
            <v>Н</v>
          </cell>
          <cell r="D203" t="str">
            <v>О</v>
          </cell>
          <cell r="E203" t="str">
            <v>-</v>
          </cell>
          <cell r="F203" t="str">
            <v>0000198</v>
          </cell>
          <cell r="G203" t="str">
            <v>РНО-0000198</v>
          </cell>
          <cell r="H203">
            <v>40688</v>
          </cell>
          <cell r="I203" t="str">
            <v xml:space="preserve"> Судоходный шлюз №18 Чебоксарского гидроузла. </v>
          </cell>
          <cell r="J20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3" t="str">
            <v>АД -27/5109
СГ-27/10283</v>
          </cell>
          <cell r="L203">
            <v>40688</v>
          </cell>
          <cell r="M203">
            <v>1</v>
          </cell>
          <cell r="N203">
            <v>41184</v>
          </cell>
          <cell r="O203">
            <v>42628</v>
          </cell>
          <cell r="P203" t="str">
            <v>УТБ-3-1/2301</v>
          </cell>
          <cell r="Q203" t="str">
            <v>УТБ-2549</v>
          </cell>
          <cell r="R203">
            <v>42599</v>
          </cell>
          <cell r="S203">
            <v>52</v>
          </cell>
        </row>
        <row r="204">
          <cell r="A204" t="str">
            <v>РНО-0000199</v>
          </cell>
          <cell r="B204" t="str">
            <v>Р</v>
          </cell>
          <cell r="C204" t="str">
            <v>Н</v>
          </cell>
          <cell r="D204" t="str">
            <v>О</v>
          </cell>
          <cell r="E204" t="str">
            <v>-</v>
          </cell>
          <cell r="F204" t="str">
            <v>0000199</v>
          </cell>
          <cell r="G204" t="str">
            <v>РНО-0000199</v>
          </cell>
          <cell r="H204">
            <v>40688</v>
          </cell>
          <cell r="I204" t="str">
            <v xml:space="preserve">Судоходный шлюз №21 Самарского гидроузла. </v>
          </cell>
          <cell r="J20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4" t="str">
            <v>АД -27/5109
СГ-27/10283</v>
          </cell>
          <cell r="L204">
            <v>40688</v>
          </cell>
          <cell r="M204">
            <v>1</v>
          </cell>
          <cell r="N204">
            <v>41184</v>
          </cell>
          <cell r="O204">
            <v>42628</v>
          </cell>
          <cell r="P204" t="str">
            <v>УТБ-3-1/2301</v>
          </cell>
          <cell r="Q204" t="str">
            <v>УТБ-2549</v>
          </cell>
          <cell r="R204">
            <v>42599</v>
          </cell>
          <cell r="S204">
            <v>52</v>
          </cell>
        </row>
        <row r="205">
          <cell r="A205" t="str">
            <v>РНО-0000200</v>
          </cell>
          <cell r="B205" t="str">
            <v>Р</v>
          </cell>
          <cell r="C205" t="str">
            <v>Н</v>
          </cell>
          <cell r="D205" t="str">
            <v>О</v>
          </cell>
          <cell r="E205" t="str">
            <v>-</v>
          </cell>
          <cell r="F205" t="str">
            <v>0000200</v>
          </cell>
          <cell r="G205" t="str">
            <v>РНО-0000200</v>
          </cell>
          <cell r="H205">
            <v>40688</v>
          </cell>
          <cell r="I205" t="str">
            <v xml:space="preserve">Судоходный шлюз №22  Самарского гидроузла. </v>
          </cell>
          <cell r="J20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5" t="str">
            <v>АД -27/5109
СГ-27/10283</v>
          </cell>
          <cell r="L205">
            <v>40688</v>
          </cell>
          <cell r="M205">
            <v>1</v>
          </cell>
          <cell r="N205">
            <v>41184</v>
          </cell>
          <cell r="O205">
            <v>42628</v>
          </cell>
          <cell r="P205" t="str">
            <v>УТБ-3-1/2301</v>
          </cell>
          <cell r="Q205" t="str">
            <v>УТБ-2549</v>
          </cell>
          <cell r="R205">
            <v>42599</v>
          </cell>
          <cell r="S205">
            <v>52</v>
          </cell>
        </row>
        <row r="206">
          <cell r="A206" t="str">
            <v>РНО-0000201</v>
          </cell>
          <cell r="B206" t="str">
            <v>Р</v>
          </cell>
          <cell r="C206" t="str">
            <v>Н</v>
          </cell>
          <cell r="D206" t="str">
            <v>О</v>
          </cell>
          <cell r="E206" t="str">
            <v>-</v>
          </cell>
          <cell r="F206" t="str">
            <v>0000201</v>
          </cell>
          <cell r="G206" t="str">
            <v>РНО-0000201</v>
          </cell>
          <cell r="H206">
            <v>40688</v>
          </cell>
          <cell r="I206" t="str">
            <v xml:space="preserve">Судоходный шлюз №23 Самарского гидроузла. </v>
          </cell>
          <cell r="J20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6" t="str">
            <v>АД -27/5109
СГ-27/10283</v>
          </cell>
          <cell r="L206">
            <v>40688</v>
          </cell>
          <cell r="M206">
            <v>1</v>
          </cell>
          <cell r="N206">
            <v>41184</v>
          </cell>
          <cell r="O206">
            <v>42628</v>
          </cell>
          <cell r="P206" t="str">
            <v>УТБ-3-1/2301</v>
          </cell>
          <cell r="Q206" t="str">
            <v>УТБ-2549</v>
          </cell>
          <cell r="R206">
            <v>42599</v>
          </cell>
          <cell r="S206">
            <v>52</v>
          </cell>
        </row>
        <row r="207">
          <cell r="A207" t="str">
            <v>РНО-0000202</v>
          </cell>
          <cell r="B207" t="str">
            <v>Р</v>
          </cell>
          <cell r="C207" t="str">
            <v>Н</v>
          </cell>
          <cell r="D207" t="str">
            <v>О</v>
          </cell>
          <cell r="E207" t="str">
            <v>-</v>
          </cell>
          <cell r="F207" t="str">
            <v>0000202</v>
          </cell>
          <cell r="G207" t="str">
            <v>РНО-0000202</v>
          </cell>
          <cell r="H207">
            <v>40688</v>
          </cell>
          <cell r="I207" t="str">
            <v xml:space="preserve"> Судоходный шлюз №24 Самарского гидроузла. </v>
          </cell>
          <cell r="J20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7" t="str">
            <v>АД -27/5109
СГ-27/10283</v>
          </cell>
          <cell r="L207">
            <v>40688</v>
          </cell>
          <cell r="M207">
            <v>1</v>
          </cell>
          <cell r="N207">
            <v>41184</v>
          </cell>
          <cell r="O207">
            <v>42628</v>
          </cell>
          <cell r="P207" t="str">
            <v>УТБ-3-1/2301</v>
          </cell>
          <cell r="Q207" t="str">
            <v>УТБ-2549</v>
          </cell>
          <cell r="R207">
            <v>42599</v>
          </cell>
          <cell r="S207">
            <v>52</v>
          </cell>
        </row>
        <row r="208">
          <cell r="A208" t="str">
            <v>РНО-0000203</v>
          </cell>
          <cell r="B208" t="str">
            <v>Р</v>
          </cell>
          <cell r="C208" t="str">
            <v>Н</v>
          </cell>
          <cell r="D208" t="str">
            <v>О</v>
          </cell>
          <cell r="E208" t="str">
            <v>-</v>
          </cell>
          <cell r="F208" t="str">
            <v>0000203</v>
          </cell>
          <cell r="G208" t="str">
            <v>РНО-0000203</v>
          </cell>
          <cell r="H208">
            <v>40688</v>
          </cell>
          <cell r="I208" t="str">
            <v xml:space="preserve">Дамба №42 Самарского гидроузла.              </v>
          </cell>
          <cell r="J20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8" t="str">
            <v>АД -27/5109
СГ-27/10283</v>
          </cell>
          <cell r="L208">
            <v>40688</v>
          </cell>
          <cell r="M208">
            <v>4</v>
          </cell>
          <cell r="N208">
            <v>41184</v>
          </cell>
          <cell r="O208">
            <v>42628</v>
          </cell>
          <cell r="P208" t="str">
            <v>УТБ-3-1/2301</v>
          </cell>
          <cell r="Q208" t="str">
            <v>УТБ-2549</v>
          </cell>
          <cell r="R208">
            <v>42599</v>
          </cell>
          <cell r="S208">
            <v>52</v>
          </cell>
        </row>
        <row r="209">
          <cell r="A209" t="str">
            <v>РНО-0000204</v>
          </cell>
          <cell r="B209" t="str">
            <v>Р</v>
          </cell>
          <cell r="C209" t="str">
            <v>Н</v>
          </cell>
          <cell r="D209" t="str">
            <v>О</v>
          </cell>
          <cell r="E209" t="str">
            <v>-</v>
          </cell>
          <cell r="F209" t="str">
            <v>0000204</v>
          </cell>
          <cell r="G209" t="str">
            <v>РНО-0000204</v>
          </cell>
          <cell r="H209">
            <v>40688</v>
          </cell>
          <cell r="I209" t="str">
            <v xml:space="preserve">Дамба №45 Самарского гидроузла. </v>
          </cell>
          <cell r="J20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09" t="str">
            <v>АД -27/5109
СГ-27/10283</v>
          </cell>
          <cell r="L209">
            <v>40688</v>
          </cell>
          <cell r="M209">
            <v>4</v>
          </cell>
          <cell r="N209">
            <v>41184</v>
          </cell>
          <cell r="O209">
            <v>42628</v>
          </cell>
          <cell r="P209" t="str">
            <v>УТБ-3-1/2301</v>
          </cell>
          <cell r="Q209" t="str">
            <v>УТБ-2549</v>
          </cell>
          <cell r="R209">
            <v>42599</v>
          </cell>
          <cell r="S209">
            <v>52</v>
          </cell>
        </row>
        <row r="210">
          <cell r="A210" t="str">
            <v>РНО-0000205</v>
          </cell>
          <cell r="B210" t="str">
            <v>Р</v>
          </cell>
          <cell r="C210" t="str">
            <v>Н</v>
          </cell>
          <cell r="D210" t="str">
            <v>О</v>
          </cell>
          <cell r="E210" t="str">
            <v>-</v>
          </cell>
          <cell r="F210" t="str">
            <v>0000205</v>
          </cell>
          <cell r="G210" t="str">
            <v>РНО-0000205</v>
          </cell>
          <cell r="H210">
            <v>40688</v>
          </cell>
          <cell r="I210" t="str">
            <v xml:space="preserve">Дамба №47 Самарского гидроузла. </v>
          </cell>
          <cell r="J21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0" t="str">
            <v>АД -27/5109
СГ-27/10283</v>
          </cell>
          <cell r="L210">
            <v>40688</v>
          </cell>
          <cell r="M210">
            <v>4</v>
          </cell>
          <cell r="N210">
            <v>41184</v>
          </cell>
          <cell r="O210">
            <v>42628</v>
          </cell>
          <cell r="P210" t="str">
            <v>УТБ-3-1/2301</v>
          </cell>
          <cell r="Q210" t="str">
            <v>УТБ-2549</v>
          </cell>
          <cell r="R210">
            <v>42599</v>
          </cell>
          <cell r="S210">
            <v>52</v>
          </cell>
        </row>
        <row r="211">
          <cell r="A211" t="str">
            <v>РНО-0000206</v>
          </cell>
          <cell r="B211" t="str">
            <v>Р</v>
          </cell>
          <cell r="C211" t="str">
            <v>Н</v>
          </cell>
          <cell r="D211" t="str">
            <v>О</v>
          </cell>
          <cell r="E211" t="str">
            <v>-</v>
          </cell>
          <cell r="F211" t="str">
            <v>0000206</v>
          </cell>
          <cell r="G211" t="str">
            <v>РНО-0000206</v>
          </cell>
          <cell r="H211">
            <v>40688</v>
          </cell>
          <cell r="I211" t="str">
            <v xml:space="preserve">Судоходный шлюз №25 Саратовского гидроузла. </v>
          </cell>
          <cell r="J21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1" t="str">
            <v>АД -27/5109
СГ-27/10283</v>
          </cell>
          <cell r="L211">
            <v>40688</v>
          </cell>
          <cell r="M211">
            <v>1</v>
          </cell>
          <cell r="N211">
            <v>41184</v>
          </cell>
          <cell r="O211">
            <v>42628</v>
          </cell>
          <cell r="P211" t="str">
            <v>УТБ-3-1/2301</v>
          </cell>
          <cell r="Q211" t="str">
            <v>УТБ-2549</v>
          </cell>
          <cell r="R211">
            <v>42599</v>
          </cell>
          <cell r="S211">
            <v>52</v>
          </cell>
        </row>
        <row r="212">
          <cell r="A212" t="str">
            <v>РНО-0000207</v>
          </cell>
          <cell r="B212" t="str">
            <v>Р</v>
          </cell>
          <cell r="C212" t="str">
            <v>Н</v>
          </cell>
          <cell r="D212" t="str">
            <v>О</v>
          </cell>
          <cell r="E212" t="str">
            <v>-</v>
          </cell>
          <cell r="F212" t="str">
            <v>0000207</v>
          </cell>
          <cell r="G212" t="str">
            <v>РНО-0000207</v>
          </cell>
          <cell r="H212">
            <v>40688</v>
          </cell>
          <cell r="I212" t="str">
            <v xml:space="preserve">Судоходный шлюз №26  Саратовского гидроузла. </v>
          </cell>
          <cell r="J21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2" t="str">
            <v>АД -27/5109
СГ-27/10283</v>
          </cell>
          <cell r="L212">
            <v>40688</v>
          </cell>
          <cell r="M212">
            <v>1</v>
          </cell>
          <cell r="N212">
            <v>41184</v>
          </cell>
          <cell r="O212">
            <v>42628</v>
          </cell>
          <cell r="P212" t="str">
            <v>УТБ-3-1/2301</v>
          </cell>
          <cell r="Q212" t="str">
            <v>УТБ-2549</v>
          </cell>
          <cell r="R212">
            <v>42599</v>
          </cell>
          <cell r="S212">
            <v>52</v>
          </cell>
        </row>
        <row r="213">
          <cell r="A213" t="str">
            <v>РНО-0000208</v>
          </cell>
          <cell r="B213" t="str">
            <v>Р</v>
          </cell>
          <cell r="C213" t="str">
            <v>Н</v>
          </cell>
          <cell r="D213" t="str">
            <v>О</v>
          </cell>
          <cell r="E213" t="str">
            <v>-</v>
          </cell>
          <cell r="F213" t="str">
            <v>0000208</v>
          </cell>
          <cell r="G213" t="str">
            <v>РНО-0000208</v>
          </cell>
          <cell r="H213">
            <v>40688</v>
          </cell>
          <cell r="I213" t="str">
            <v xml:space="preserve">Правая приканальная дамба Саратовского гидроузла. </v>
          </cell>
          <cell r="J21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3" t="str">
            <v>АД -27/5109
СГ-27/10283</v>
          </cell>
          <cell r="L213">
            <v>40688</v>
          </cell>
          <cell r="M213">
            <v>3</v>
          </cell>
          <cell r="N213">
            <v>41184</v>
          </cell>
          <cell r="O213">
            <v>42628</v>
          </cell>
          <cell r="P213" t="str">
            <v>УТБ-3-1/2301</v>
          </cell>
          <cell r="Q213" t="str">
            <v>УТБ-2549</v>
          </cell>
          <cell r="R213">
            <v>42599</v>
          </cell>
          <cell r="S213">
            <v>52</v>
          </cell>
        </row>
        <row r="214">
          <cell r="A214" t="str">
            <v>РНО-0000209</v>
          </cell>
          <cell r="B214" t="str">
            <v>Р</v>
          </cell>
          <cell r="C214" t="str">
            <v>Н</v>
          </cell>
          <cell r="D214" t="str">
            <v>О</v>
          </cell>
          <cell r="E214" t="str">
            <v>-</v>
          </cell>
          <cell r="F214" t="str">
            <v>0000209</v>
          </cell>
          <cell r="G214" t="str">
            <v>РНО-0000209</v>
          </cell>
          <cell r="H214">
            <v>40688</v>
          </cell>
          <cell r="I214" t="str">
            <v xml:space="preserve">Судоходный шлюз №33  гидроузла "Бушма". </v>
          </cell>
          <cell r="J21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4" t="str">
            <v>АД -27/5109
СГ-27/10283</v>
          </cell>
          <cell r="L214">
            <v>40688</v>
          </cell>
          <cell r="M214">
            <v>3</v>
          </cell>
          <cell r="N214">
            <v>41184</v>
          </cell>
          <cell r="O214">
            <v>42628</v>
          </cell>
          <cell r="P214" t="str">
            <v>УТБ-3-1/2301</v>
          </cell>
          <cell r="Q214" t="str">
            <v>УТБ-2549</v>
          </cell>
          <cell r="R214">
            <v>42599</v>
          </cell>
          <cell r="S214">
            <v>52</v>
          </cell>
        </row>
        <row r="215">
          <cell r="A215" t="str">
            <v>РНО-0000210</v>
          </cell>
          <cell r="B215" t="str">
            <v>Р</v>
          </cell>
          <cell r="C215" t="str">
            <v>Н</v>
          </cell>
          <cell r="D215" t="str">
            <v>О</v>
          </cell>
          <cell r="E215" t="str">
            <v>-</v>
          </cell>
          <cell r="F215" t="str">
            <v>0000210</v>
          </cell>
          <cell r="G215" t="str">
            <v>РНО-0000210</v>
          </cell>
          <cell r="H215">
            <v>40688</v>
          </cell>
          <cell r="I215" t="str">
            <v xml:space="preserve">Судоходный шлюз №34 гидроузла "Бушма". </v>
          </cell>
          <cell r="J21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5" t="str">
            <v>АД -27/5109
СГ-27/10283</v>
          </cell>
          <cell r="L215">
            <v>40688</v>
          </cell>
          <cell r="M215">
            <v>3</v>
          </cell>
          <cell r="N215">
            <v>41184</v>
          </cell>
          <cell r="O215">
            <v>42628</v>
          </cell>
          <cell r="P215" t="str">
            <v>УТБ-3-1/2301</v>
          </cell>
          <cell r="Q215" t="str">
            <v>УТБ-2549</v>
          </cell>
          <cell r="R215">
            <v>42599</v>
          </cell>
          <cell r="S215">
            <v>52</v>
          </cell>
        </row>
        <row r="216">
          <cell r="A216" t="str">
            <v>РНО-0000211</v>
          </cell>
          <cell r="B216" t="str">
            <v>Р</v>
          </cell>
          <cell r="C216" t="str">
            <v>Н</v>
          </cell>
          <cell r="D216" t="str">
            <v>О</v>
          </cell>
          <cell r="E216" t="str">
            <v>-</v>
          </cell>
          <cell r="F216" t="str">
            <v>0000211</v>
          </cell>
          <cell r="G216" t="str">
            <v>РНО-0000211</v>
          </cell>
          <cell r="H216">
            <v>40688</v>
          </cell>
          <cell r="I216" t="str">
            <v xml:space="preserve">Судоходная плотина  гидроузла "Бушма". </v>
          </cell>
          <cell r="J21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6" t="str">
            <v>АД -27/5109
СГ-27/10283</v>
          </cell>
          <cell r="L216">
            <v>40688</v>
          </cell>
          <cell r="M216">
            <v>4</v>
          </cell>
          <cell r="N216">
            <v>41184</v>
          </cell>
          <cell r="O216">
            <v>42628</v>
          </cell>
          <cell r="P216" t="str">
            <v>УТБ-3-1/2301</v>
          </cell>
          <cell r="Q216" t="str">
            <v>УТБ-2549</v>
          </cell>
          <cell r="R216">
            <v>42599</v>
          </cell>
          <cell r="S216">
            <v>52</v>
          </cell>
        </row>
        <row r="217">
          <cell r="A217" t="str">
            <v>РНО-0000212</v>
          </cell>
          <cell r="B217" t="str">
            <v>Р</v>
          </cell>
          <cell r="C217" t="str">
            <v>Н</v>
          </cell>
          <cell r="D217" t="str">
            <v>О</v>
          </cell>
          <cell r="E217" t="str">
            <v>-</v>
          </cell>
          <cell r="F217" t="str">
            <v>0000212</v>
          </cell>
          <cell r="G217" t="str">
            <v>РНО-0000212</v>
          </cell>
          <cell r="H217">
            <v>40688</v>
          </cell>
          <cell r="I217" t="str">
            <v xml:space="preserve"> Судоходный шлюз №32  гидроузла "Волга".</v>
          </cell>
          <cell r="J21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217" t="str">
            <v>АД -27/5109
СГ-27/10283</v>
          </cell>
          <cell r="L217">
            <v>40688</v>
          </cell>
          <cell r="M217">
            <v>2</v>
          </cell>
          <cell r="N217">
            <v>41184</v>
          </cell>
          <cell r="O217">
            <v>42628</v>
          </cell>
          <cell r="P217" t="str">
            <v>УТБ-3-1/2301</v>
          </cell>
          <cell r="Q217" t="str">
            <v>УТБ-2549</v>
          </cell>
          <cell r="R217">
            <v>42599</v>
          </cell>
          <cell r="S217">
            <v>52</v>
          </cell>
        </row>
        <row r="218">
          <cell r="A218" t="str">
            <v>РНО-0000213</v>
          </cell>
          <cell r="B218" t="str">
            <v>Р</v>
          </cell>
          <cell r="C218" t="str">
            <v>Н</v>
          </cell>
          <cell r="D218" t="str">
            <v>О</v>
          </cell>
          <cell r="E218" t="str">
            <v>-</v>
          </cell>
          <cell r="F218" t="str">
            <v>0000213</v>
          </cell>
          <cell r="G218" t="str">
            <v>РНО-0000213</v>
          </cell>
          <cell r="H218">
            <v>40688</v>
          </cell>
          <cell r="I218" t="str">
            <v xml:space="preserve">Восточный судоходный шлюз Камского гидроузла </v>
          </cell>
          <cell r="J218" t="str">
            <v>ФБУ "Администрация "Камводпуть"; 614000, г. Пермь,
ул. Советская, д. 20а; ОГРН  1025900518797 от 
11.11.2002 г.</v>
          </cell>
          <cell r="K218" t="str">
            <v>АД -27/5109
от  25.05.2011г.</v>
          </cell>
          <cell r="L218">
            <v>40688</v>
          </cell>
          <cell r="M218">
            <v>1</v>
          </cell>
          <cell r="O218">
            <v>42611</v>
          </cell>
          <cell r="P218" t="str">
            <v>УТБ-3-1/2172</v>
          </cell>
          <cell r="Q218" t="str">
            <v>УТБ-2486</v>
          </cell>
          <cell r="R218">
            <v>42591</v>
          </cell>
          <cell r="S218">
            <v>59</v>
          </cell>
        </row>
        <row r="219">
          <cell r="A219" t="str">
            <v>РНО-0000214</v>
          </cell>
          <cell r="B219" t="str">
            <v>Р</v>
          </cell>
          <cell r="C219" t="str">
            <v>Н</v>
          </cell>
          <cell r="D219" t="str">
            <v>О</v>
          </cell>
          <cell r="E219" t="str">
            <v>-</v>
          </cell>
          <cell r="F219" t="str">
            <v>0000214</v>
          </cell>
          <cell r="G219" t="str">
            <v>РНО-0000214</v>
          </cell>
          <cell r="H219">
            <v>40595</v>
          </cell>
          <cell r="I219" t="str">
            <v xml:space="preserve">Западный судоходный шлюз Камского гидроузла </v>
          </cell>
          <cell r="J219" t="str">
            <v>ФБУ "Администрация "Камводпуть"; 614000, г. Пермь,
ул. Советская, д. 20а; ОГРН  1025900518797 от 
11.11.2002 г.</v>
          </cell>
          <cell r="K219" t="str">
            <v>АД -27/1994
от 09.03.2011г.</v>
          </cell>
          <cell r="L219">
            <v>40595</v>
          </cell>
          <cell r="M219">
            <v>1</v>
          </cell>
          <cell r="O219">
            <v>42611</v>
          </cell>
          <cell r="P219" t="str">
            <v>УТБ-3-1/2172</v>
          </cell>
          <cell r="Q219" t="str">
            <v>УТБ-2486</v>
          </cell>
          <cell r="R219">
            <v>42591</v>
          </cell>
          <cell r="S219">
            <v>59</v>
          </cell>
        </row>
        <row r="220">
          <cell r="A220" t="str">
            <v>РНО-0000215</v>
          </cell>
          <cell r="B220" t="str">
            <v>Р</v>
          </cell>
          <cell r="C220" t="str">
            <v>Н</v>
          </cell>
          <cell r="D220" t="str">
            <v>О</v>
          </cell>
          <cell r="E220" t="str">
            <v>-</v>
          </cell>
          <cell r="F220" t="str">
            <v>0000215</v>
          </cell>
          <cell r="G220" t="str">
            <v>РНО-0000215</v>
          </cell>
          <cell r="H220">
            <v>40595</v>
          </cell>
          <cell r="I220" t="str">
            <v xml:space="preserve">Восточная ограждающая дамба Камского гидроузла </v>
          </cell>
          <cell r="J220" t="str">
            <v>ФБУ "Администрация "Камводпуть"; 614000, г. Пермь,
ул. Советская, д. 20а; ОГРН  1025900518797 от 
11.11.2002 г.</v>
          </cell>
          <cell r="K220" t="str">
            <v>АД -27/1994
от 09.03.2011г.</v>
          </cell>
          <cell r="L220">
            <v>40595</v>
          </cell>
          <cell r="M220">
            <v>2</v>
          </cell>
          <cell r="O220">
            <v>42611</v>
          </cell>
          <cell r="P220" t="str">
            <v>УТБ-3-1/2172</v>
          </cell>
          <cell r="Q220" t="str">
            <v>УТБ-2486</v>
          </cell>
          <cell r="R220">
            <v>42591</v>
          </cell>
          <cell r="S220">
            <v>59</v>
          </cell>
        </row>
        <row r="221">
          <cell r="A221" t="str">
            <v>РНО-0000216</v>
          </cell>
          <cell r="B221" t="str">
            <v>Р</v>
          </cell>
          <cell r="C221" t="str">
            <v>Н</v>
          </cell>
          <cell r="D221" t="str">
            <v>О</v>
          </cell>
          <cell r="E221" t="str">
            <v>-</v>
          </cell>
          <cell r="F221" t="str">
            <v>0000216</v>
          </cell>
          <cell r="G221" t="str">
            <v>РНО-0000216</v>
          </cell>
          <cell r="H221">
            <v>40595</v>
          </cell>
          <cell r="I221" t="str">
            <v xml:space="preserve">Западная ограждающая дамба Камского гидроузла </v>
          </cell>
          <cell r="J221" t="str">
            <v>ФБУ "Администрация "Камводпуть"; 614000, г. Пермь,
ул. Советская, д. 20а; ОГРН  1025900518797 от 
11.11.2002 г.</v>
          </cell>
          <cell r="K221" t="str">
            <v>АД -27/1994
от 09.03.2011г.</v>
          </cell>
          <cell r="L221">
            <v>40595</v>
          </cell>
          <cell r="M221">
            <v>2</v>
          </cell>
          <cell r="O221">
            <v>42611</v>
          </cell>
          <cell r="P221" t="str">
            <v>УТБ-3-1/2172</v>
          </cell>
          <cell r="Q221" t="str">
            <v>УТБ-2486</v>
          </cell>
          <cell r="R221">
            <v>42591</v>
          </cell>
          <cell r="S221">
            <v>59</v>
          </cell>
        </row>
        <row r="222">
          <cell r="A222" t="str">
            <v>РНО-0000217</v>
          </cell>
          <cell r="B222" t="str">
            <v>Р</v>
          </cell>
          <cell r="C222" t="str">
            <v>Н</v>
          </cell>
          <cell r="D222" t="str">
            <v>О</v>
          </cell>
          <cell r="E222" t="str">
            <v>-</v>
          </cell>
          <cell r="F222" t="str">
            <v>0000217</v>
          </cell>
          <cell r="G222" t="str">
            <v>РНО-0000217</v>
          </cell>
          <cell r="H222">
            <v>40595</v>
          </cell>
          <cell r="I222" t="str">
            <v>Чайковский судоходный шлюз Воткинского гидроузла</v>
          </cell>
          <cell r="J222" t="str">
            <v>ФБУ "Администрация "Камводпуть"; 614000, г. Пермь,
ул. Советская, д. 20а; ОГРН  1025900518797 от 
11.11.2002 г.</v>
          </cell>
          <cell r="K222" t="str">
            <v xml:space="preserve">
АД -27/1994
УТБ-3206
</v>
          </cell>
          <cell r="L222">
            <v>40595</v>
          </cell>
          <cell r="M222">
            <v>3</v>
          </cell>
          <cell r="N222">
            <v>43439</v>
          </cell>
          <cell r="S222">
            <v>59</v>
          </cell>
          <cell r="U222" t="str">
            <v>Изменен</v>
          </cell>
        </row>
        <row r="223">
          <cell r="A223" t="str">
            <v>РНО-0000218</v>
          </cell>
          <cell r="B223" t="str">
            <v>Р</v>
          </cell>
          <cell r="C223" t="str">
            <v>Н</v>
          </cell>
          <cell r="D223" t="str">
            <v>О</v>
          </cell>
          <cell r="E223" t="str">
            <v>-</v>
          </cell>
          <cell r="F223" t="str">
            <v>0000218</v>
          </cell>
          <cell r="G223" t="str">
            <v>РНО-0000218</v>
          </cell>
          <cell r="H223">
            <v>40595</v>
          </cell>
          <cell r="I223" t="str">
            <v>Правый судоходный шлюз  Воткинского гидроузла (Чайковский шлюз)</v>
          </cell>
          <cell r="J223" t="str">
            <v>ФБУ "Администрация "Камводпуть"; 614000, г. Пермь,
ул. Советская, д. 20а; ОГРН  1025900518797 от 
11.11.2002 г.</v>
          </cell>
          <cell r="K223" t="str">
            <v>АД -27/1994
от 09.03.2011г.</v>
          </cell>
          <cell r="L223">
            <v>40595</v>
          </cell>
          <cell r="M223">
            <v>1</v>
          </cell>
          <cell r="O223">
            <v>42524</v>
          </cell>
          <cell r="P223" t="str">
            <v>УТБ-3-7/1394</v>
          </cell>
          <cell r="S223">
            <v>59</v>
          </cell>
        </row>
        <row r="224">
          <cell r="A224" t="str">
            <v>РНО-0000219</v>
          </cell>
          <cell r="B224" t="str">
            <v>Р</v>
          </cell>
          <cell r="C224" t="str">
            <v>Н</v>
          </cell>
          <cell r="D224" t="str">
            <v>О</v>
          </cell>
          <cell r="E224" t="str">
            <v>-</v>
          </cell>
          <cell r="F224" t="str">
            <v>0000219</v>
          </cell>
          <cell r="G224" t="str">
            <v>РНО-0000219</v>
          </cell>
          <cell r="H224">
            <v>40595</v>
          </cell>
          <cell r="I224" t="str">
            <v xml:space="preserve">Левый судоходный шлюз  Нижне-Камского гидроузла. </v>
          </cell>
          <cell r="J224" t="str">
            <v>ФБУ "Администрация "Камводпуть"; 614000, г. Пермь,
ул. Советская, д. 20а; ОГРН  1025900518797 от 
11.11.2002 г.</v>
          </cell>
          <cell r="K224" t="str">
            <v>АД -27/1994
от 09.03.2011г.</v>
          </cell>
          <cell r="L224">
            <v>40595</v>
          </cell>
          <cell r="M224">
            <v>1</v>
          </cell>
          <cell r="O224">
            <v>42611</v>
          </cell>
          <cell r="P224" t="str">
            <v>УТБ-3-1/2172</v>
          </cell>
          <cell r="Q224" t="str">
            <v>УТБ-2486</v>
          </cell>
          <cell r="R224">
            <v>42591</v>
          </cell>
          <cell r="S224">
            <v>59</v>
          </cell>
        </row>
        <row r="225">
          <cell r="A225" t="str">
            <v>РНО-0000220</v>
          </cell>
          <cell r="B225" t="str">
            <v>Р</v>
          </cell>
          <cell r="C225" t="str">
            <v>Н</v>
          </cell>
          <cell r="D225" t="str">
            <v>О</v>
          </cell>
          <cell r="E225" t="str">
            <v>-</v>
          </cell>
          <cell r="F225" t="str">
            <v>0000220</v>
          </cell>
          <cell r="G225" t="str">
            <v>РНО-0000220</v>
          </cell>
          <cell r="H225">
            <v>40595</v>
          </cell>
          <cell r="I225" t="str">
            <v>Правый судоходный шлюз Нижне-Камского гидроузла</v>
          </cell>
          <cell r="J225" t="str">
            <v>ФБУ "Администрация "Камводпуть"; 614000, 
г. Пермь,
ул. Советская, д. 20а; ОГРН  1025900518797 от 
11.11.2002 г.</v>
          </cell>
          <cell r="K225" t="str">
            <v>АД -27/1994
от 09.03.2011г.</v>
          </cell>
          <cell r="L225">
            <v>40595</v>
          </cell>
          <cell r="M225">
            <v>1</v>
          </cell>
          <cell r="O225">
            <v>42611</v>
          </cell>
          <cell r="P225" t="str">
            <v>УТБ-3-1/2172</v>
          </cell>
          <cell r="Q225" t="str">
            <v>УТБ-2486</v>
          </cell>
          <cell r="R225">
            <v>42591</v>
          </cell>
          <cell r="S225">
            <v>59</v>
          </cell>
        </row>
        <row r="226">
          <cell r="A226" t="str">
            <v>РНО-0000221</v>
          </cell>
          <cell r="B226" t="str">
            <v>Р</v>
          </cell>
          <cell r="C226" t="str">
            <v>Н</v>
          </cell>
          <cell r="D226" t="str">
            <v>О</v>
          </cell>
          <cell r="E226" t="str">
            <v>-</v>
          </cell>
          <cell r="F226" t="str">
            <v>0000221</v>
          </cell>
          <cell r="G226" t="str">
            <v>РНО-0000221</v>
          </cell>
          <cell r="H226">
            <v>40595</v>
          </cell>
          <cell r="I226" t="str">
            <v xml:space="preserve">Судоходный шлюз Павловского гидроузла </v>
          </cell>
          <cell r="J226" t="str">
            <v>ФБУ "Администрация "Камводпуть"; 614000, г. Пермь,
ул. Советская, д. 20а; ОГРН  1025900518797 от 
11.11.2002 г.</v>
          </cell>
          <cell r="K226" t="str">
            <v xml:space="preserve">
АД -27/1994
УТБ-3206
</v>
          </cell>
          <cell r="L226">
            <v>40595</v>
          </cell>
          <cell r="M226">
            <v>4</v>
          </cell>
          <cell r="N226">
            <v>43439</v>
          </cell>
          <cell r="S226">
            <v>2</v>
          </cell>
          <cell r="U226" t="str">
            <v>Изменен</v>
          </cell>
        </row>
        <row r="227">
          <cell r="A227" t="str">
            <v>РНО-0000222</v>
          </cell>
          <cell r="B227" t="str">
            <v>Р</v>
          </cell>
          <cell r="C227" t="str">
            <v>Н</v>
          </cell>
          <cell r="D227" t="str">
            <v>О</v>
          </cell>
          <cell r="E227" t="str">
            <v>-</v>
          </cell>
          <cell r="F227" t="str">
            <v>0000222</v>
          </cell>
          <cell r="G227" t="str">
            <v>РНО-0000222</v>
          </cell>
          <cell r="H227">
            <v>40688</v>
          </cell>
          <cell r="I227" t="str">
            <v xml:space="preserve">Судоходный шлюз №2 гидроузла №1. </v>
          </cell>
          <cell r="J227" t="str">
            <v>ФБУ "Администрация "Севводпуть"; 165300, Архангельская обл., г. Котлас, ул. Карла Маркса, д.9; ОГРН 1032901360700 от 16.09.2005 г.</v>
          </cell>
          <cell r="K227" t="str">
            <v>СГ -27/5109
от  25.05.2011</v>
          </cell>
          <cell r="L227">
            <v>40688</v>
          </cell>
          <cell r="M227">
            <v>2</v>
          </cell>
          <cell r="O227">
            <v>42622</v>
          </cell>
          <cell r="P227" t="str">
            <v>УТБ-3-1/2257</v>
          </cell>
          <cell r="Q227" t="str">
            <v>ФАМРТ-17380</v>
          </cell>
          <cell r="R227">
            <v>42600</v>
          </cell>
          <cell r="S227">
            <v>35</v>
          </cell>
        </row>
        <row r="228">
          <cell r="A228" t="str">
            <v>РНО-0000223</v>
          </cell>
          <cell r="B228" t="str">
            <v>Р</v>
          </cell>
          <cell r="C228" t="str">
            <v>Н</v>
          </cell>
          <cell r="D228" t="str">
            <v>О</v>
          </cell>
          <cell r="E228" t="str">
            <v>-</v>
          </cell>
          <cell r="F228" t="str">
            <v>0000223</v>
          </cell>
          <cell r="G228" t="str">
            <v>РНО-0000223</v>
          </cell>
          <cell r="H228">
            <v>40688</v>
          </cell>
          <cell r="I228" t="str">
            <v xml:space="preserve">Судоходный шлюз №3  гидроузла №1. </v>
          </cell>
          <cell r="J228" t="str">
            <v>ФБУ "Администрация "Севводпуть"; 165300, Архангельская обл., г. Котлас, ул. Карла Маркса, д.9; ОГРН 1032901360700 от 16.09.2005 г.</v>
          </cell>
          <cell r="K228" t="str">
            <v>СГ -27/5109
АД-27/7441</v>
          </cell>
          <cell r="L228">
            <v>40688</v>
          </cell>
          <cell r="M228">
            <v>4</v>
          </cell>
          <cell r="N228">
            <v>41115</v>
          </cell>
          <cell r="O228">
            <v>42622</v>
          </cell>
          <cell r="P228" t="str">
            <v>УТБ-3-1/2257</v>
          </cell>
          <cell r="Q228" t="str">
            <v>ФАМРТ-17380</v>
          </cell>
          <cell r="R228">
            <v>42600</v>
          </cell>
          <cell r="S228">
            <v>35</v>
          </cell>
        </row>
        <row r="229">
          <cell r="A229" t="str">
            <v>РНО-0000224</v>
          </cell>
          <cell r="B229" t="str">
            <v>Р</v>
          </cell>
          <cell r="C229" t="str">
            <v>Н</v>
          </cell>
          <cell r="D229" t="str">
            <v>О</v>
          </cell>
          <cell r="E229" t="str">
            <v>-</v>
          </cell>
          <cell r="F229" t="str">
            <v>0000224</v>
          </cell>
          <cell r="G229" t="str">
            <v>РНО-0000224</v>
          </cell>
          <cell r="H229">
            <v>40688</v>
          </cell>
          <cell r="I229" t="str">
            <v xml:space="preserve">Плотина Зауломская   гидроузла №1. </v>
          </cell>
          <cell r="J229" t="str">
            <v>ФБУ "Администрация "Севводпуть"; 165300, Архангельская обл., г. Котлас, ул. Карла Маркса, д.9; ОГРН 1032901360700 от 16.09.2005 г.</v>
          </cell>
          <cell r="K229" t="str">
            <v>СГ -27/5109
АД-27/7441</v>
          </cell>
          <cell r="L229">
            <v>40688</v>
          </cell>
          <cell r="M229">
            <v>4</v>
          </cell>
          <cell r="N229">
            <v>41115</v>
          </cell>
          <cell r="O229">
            <v>42622</v>
          </cell>
          <cell r="P229" t="str">
            <v>УТБ-3-1/2257</v>
          </cell>
          <cell r="Q229" t="str">
            <v>ФАМРТ-17380</v>
          </cell>
          <cell r="R229">
            <v>42600</v>
          </cell>
          <cell r="S229">
            <v>35</v>
          </cell>
        </row>
        <row r="230">
          <cell r="A230" t="str">
            <v>РНО-0000225</v>
          </cell>
          <cell r="B230" t="str">
            <v>Р</v>
          </cell>
          <cell r="C230" t="str">
            <v>Н</v>
          </cell>
          <cell r="D230" t="str">
            <v>О</v>
          </cell>
          <cell r="E230" t="str">
            <v>-</v>
          </cell>
          <cell r="F230" t="str">
            <v>0000225</v>
          </cell>
          <cell r="G230" t="str">
            <v>РНО-0000225</v>
          </cell>
          <cell r="H230">
            <v>40688</v>
          </cell>
          <cell r="I230" t="str">
            <v xml:space="preserve">Заградительная плотина в Топорнинском канале   гидроузла №1. </v>
          </cell>
          <cell r="J230" t="str">
            <v>ФБУ "Администрация "Севводпуть"; 165300, Архангельская обл., г. Котлас, ул. Карла Маркса, д.9; ОГРН 1032901360700 от 16.09.2005 г.</v>
          </cell>
          <cell r="K230" t="str">
            <v>СГ -27/5109
АД-27/7441</v>
          </cell>
          <cell r="L230">
            <v>40688</v>
          </cell>
          <cell r="M230">
            <v>4</v>
          </cell>
          <cell r="N230">
            <v>41115</v>
          </cell>
          <cell r="O230">
            <v>42622</v>
          </cell>
          <cell r="P230" t="str">
            <v>УТБ-3-1/2257</v>
          </cell>
          <cell r="Q230" t="str">
            <v>ФАМРТ-17380</v>
          </cell>
          <cell r="R230">
            <v>42600</v>
          </cell>
          <cell r="S230">
            <v>35</v>
          </cell>
        </row>
        <row r="231">
          <cell r="A231" t="str">
            <v>РНО-0000226</v>
          </cell>
          <cell r="B231" t="str">
            <v>Р</v>
          </cell>
          <cell r="C231" t="str">
            <v>Н</v>
          </cell>
          <cell r="D231" t="str">
            <v>О</v>
          </cell>
          <cell r="E231" t="str">
            <v>-</v>
          </cell>
          <cell r="F231" t="str">
            <v>0000226</v>
          </cell>
          <cell r="G231" t="str">
            <v>РНО-0000226</v>
          </cell>
          <cell r="H231">
            <v>40688</v>
          </cell>
          <cell r="I231" t="str">
            <v xml:space="preserve">Плотина Ферапонтовская гидроузла №1. </v>
          </cell>
          <cell r="J231" t="str">
            <v>ФБУ "Администрация "Севводпуть"; 165300, Архангельская обл., г. Котлас, ул. Карла Маркса, д.9; ОГРН 1032901360700 от 16.09.2005 г.</v>
          </cell>
          <cell r="K231" t="str">
            <v>СГ -27/5109
АД-27/7441</v>
          </cell>
          <cell r="L231">
            <v>40688</v>
          </cell>
          <cell r="M231">
            <v>3</v>
          </cell>
          <cell r="N231">
            <v>41115</v>
          </cell>
          <cell r="O231">
            <v>42622</v>
          </cell>
          <cell r="P231" t="str">
            <v>УТБ-3-1/2257</v>
          </cell>
          <cell r="Q231" t="str">
            <v>ФАМРТ-17380</v>
          </cell>
          <cell r="R231">
            <v>42600</v>
          </cell>
          <cell r="S231">
            <v>35</v>
          </cell>
        </row>
        <row r="232">
          <cell r="A232" t="str">
            <v>РНО-0000227</v>
          </cell>
          <cell r="B232" t="str">
            <v>Р</v>
          </cell>
          <cell r="C232" t="str">
            <v>Н</v>
          </cell>
          <cell r="D232" t="str">
            <v>О</v>
          </cell>
          <cell r="E232" t="str">
            <v>-</v>
          </cell>
          <cell r="F232" t="str">
            <v>0000227</v>
          </cell>
          <cell r="G232" t="str">
            <v>РНО-0000227</v>
          </cell>
          <cell r="H232">
            <v>40688</v>
          </cell>
          <cell r="I232" t="str">
            <v xml:space="preserve">Судоходный шлюз №4  гидроузла №2. </v>
          </cell>
          <cell r="J232" t="str">
            <v>ФБУ "Администрация "Севводпуть"; 165300, Архангельская обл., г. Котлас, ул. Карла Маркса, д.9; ОГРН 1032901360700 от 16.09.2005 г.</v>
          </cell>
          <cell r="K232" t="str">
            <v>СГ -27/5109
АД-27/7441</v>
          </cell>
          <cell r="L232">
            <v>40688</v>
          </cell>
          <cell r="M232">
            <v>3</v>
          </cell>
          <cell r="N232">
            <v>41115</v>
          </cell>
          <cell r="O232">
            <v>42622</v>
          </cell>
          <cell r="P232" t="str">
            <v>УТБ-3-1/2257</v>
          </cell>
          <cell r="Q232" t="str">
            <v>ФАМРТ-17380</v>
          </cell>
          <cell r="R232">
            <v>42600</v>
          </cell>
          <cell r="S232">
            <v>35</v>
          </cell>
        </row>
        <row r="233">
          <cell r="A233" t="str">
            <v>РНО-0000228</v>
          </cell>
          <cell r="B233" t="str">
            <v>Р</v>
          </cell>
          <cell r="C233" t="str">
            <v>Н</v>
          </cell>
          <cell r="D233" t="str">
            <v>О</v>
          </cell>
          <cell r="E233" t="str">
            <v>-</v>
          </cell>
          <cell r="F233" t="str">
            <v>0000228</v>
          </cell>
          <cell r="G233" t="str">
            <v>РНО-0000228</v>
          </cell>
          <cell r="H233">
            <v>40688</v>
          </cell>
          <cell r="I233" t="str">
            <v xml:space="preserve">Плотина №4  гидроузла №2. </v>
          </cell>
          <cell r="J233" t="str">
            <v>ФБУ "Администрация "Севводпуть"; 165300, Архангельская обл., г. Котлас, ул. Карла Маркса, д.9; ОГРН 1032901360700 от 16.09.2005 г.</v>
          </cell>
          <cell r="K233" t="str">
            <v>СГ -27/5109
АД-27/7441</v>
          </cell>
          <cell r="L233">
            <v>40688</v>
          </cell>
          <cell r="M233">
            <v>3</v>
          </cell>
          <cell r="N233">
            <v>41115</v>
          </cell>
          <cell r="O233">
            <v>42622</v>
          </cell>
          <cell r="P233" t="str">
            <v>УТБ-3-1/2257</v>
          </cell>
          <cell r="Q233" t="str">
            <v>ФАМРТ-17380</v>
          </cell>
          <cell r="R233">
            <v>42600</v>
          </cell>
          <cell r="S233">
            <v>35</v>
          </cell>
        </row>
        <row r="234">
          <cell r="A234" t="str">
            <v>РНО-0000229</v>
          </cell>
          <cell r="B234" t="str">
            <v>Р</v>
          </cell>
          <cell r="C234" t="str">
            <v>Н</v>
          </cell>
          <cell r="D234" t="str">
            <v>О</v>
          </cell>
          <cell r="E234" t="str">
            <v>-</v>
          </cell>
          <cell r="F234" t="str">
            <v>0000229</v>
          </cell>
          <cell r="G234" t="str">
            <v>РНО-0000229</v>
          </cell>
          <cell r="H234">
            <v>40688</v>
          </cell>
          <cell r="I234" t="str">
            <v xml:space="preserve">Заградительная плотина в Кишемском канале   гидроузла №2. </v>
          </cell>
          <cell r="J234" t="str">
            <v>ФБУ "Администрация "Севводпуть"; 165300, Архангельская обл., г. Котлас, ул. Карла Маркса, д.9; ОГРН 1032901360700 от 16.09.2005 г.</v>
          </cell>
          <cell r="K234" t="str">
            <v>СГ -27/5109
АД-27/7441</v>
          </cell>
          <cell r="L234">
            <v>40688</v>
          </cell>
          <cell r="M234">
            <v>4</v>
          </cell>
          <cell r="N234">
            <v>41115</v>
          </cell>
          <cell r="O234">
            <v>42622</v>
          </cell>
          <cell r="P234" t="str">
            <v>УТБ-3-1/2257</v>
          </cell>
          <cell r="Q234" t="str">
            <v>ФАМРТ-17380</v>
          </cell>
          <cell r="R234">
            <v>42600</v>
          </cell>
          <cell r="S234">
            <v>35</v>
          </cell>
        </row>
        <row r="235">
          <cell r="A235" t="str">
            <v>РНО-0000230</v>
          </cell>
          <cell r="B235" t="str">
            <v>Р</v>
          </cell>
          <cell r="C235" t="str">
            <v>Н</v>
          </cell>
          <cell r="D235" t="str">
            <v>О</v>
          </cell>
          <cell r="E235" t="str">
            <v>-</v>
          </cell>
          <cell r="F235" t="str">
            <v>0000230</v>
          </cell>
          <cell r="G235" t="str">
            <v>РНО-0000230</v>
          </cell>
          <cell r="H235">
            <v>40688</v>
          </cell>
          <cell r="I235" t="str">
            <v xml:space="preserve">Дамба в Кишемском канале   гидроузла №2. </v>
          </cell>
          <cell r="J235" t="str">
            <v>ФБУ "Администрация "Севводпуть"; 165300, Архангельская обл., г. Котлас, ул. Карла Маркса, д.9; ОГРН 1032901360700 от 16.09.2005 г.</v>
          </cell>
          <cell r="K235" t="str">
            <v>СГ -27/5109
АД-27/7441</v>
          </cell>
          <cell r="L235">
            <v>40688</v>
          </cell>
          <cell r="M235">
            <v>4</v>
          </cell>
          <cell r="N235">
            <v>41115</v>
          </cell>
          <cell r="O235">
            <v>42622</v>
          </cell>
          <cell r="P235" t="str">
            <v>УТБ-3-1/2257</v>
          </cell>
          <cell r="Q235" t="str">
            <v>ФАМРТ-17380</v>
          </cell>
          <cell r="R235">
            <v>42600</v>
          </cell>
          <cell r="S235">
            <v>35</v>
          </cell>
        </row>
        <row r="236">
          <cell r="A236" t="str">
            <v>РНО-0000231</v>
          </cell>
          <cell r="B236" t="str">
            <v>Р</v>
          </cell>
          <cell r="C236" t="str">
            <v>Н</v>
          </cell>
          <cell r="D236" t="str">
            <v>О</v>
          </cell>
          <cell r="E236" t="str">
            <v>-</v>
          </cell>
          <cell r="F236" t="str">
            <v>0000231</v>
          </cell>
          <cell r="G236" t="str">
            <v>РНО-0000231</v>
          </cell>
          <cell r="H236">
            <v>40688</v>
          </cell>
          <cell r="I236" t="str">
            <v xml:space="preserve">Судоходный шлюз №5    гидроузла №3. </v>
          </cell>
          <cell r="J236" t="str">
            <v>ФБУ "Администрация "Севводпуть"; 165300, Архангельская обл., г. Котлас, ул. Карла Маркса, д.9; ОГРН 1032901360700 от 16.09.2005 г.</v>
          </cell>
          <cell r="K236" t="str">
            <v>СГ -27/5109
АД-27/7441</v>
          </cell>
          <cell r="L236">
            <v>40688</v>
          </cell>
          <cell r="M236">
            <v>3</v>
          </cell>
          <cell r="N236">
            <v>41115</v>
          </cell>
          <cell r="O236">
            <v>42622</v>
          </cell>
          <cell r="P236" t="str">
            <v>УТБ-3-1/2257</v>
          </cell>
          <cell r="Q236" t="str">
            <v>ФАМРТ-17380</v>
          </cell>
          <cell r="R236">
            <v>42600</v>
          </cell>
          <cell r="S236">
            <v>35</v>
          </cell>
        </row>
        <row r="237">
          <cell r="A237" t="str">
            <v>РНО-0000232</v>
          </cell>
          <cell r="B237" t="str">
            <v>Р</v>
          </cell>
          <cell r="C237" t="str">
            <v>Н</v>
          </cell>
          <cell r="D237" t="str">
            <v>О</v>
          </cell>
          <cell r="E237" t="str">
            <v>-</v>
          </cell>
          <cell r="F237" t="str">
            <v>0000232</v>
          </cell>
          <cell r="G237" t="str">
            <v>РНО-0000232</v>
          </cell>
          <cell r="H237">
            <v>40688</v>
          </cell>
          <cell r="I237" t="str">
            <v xml:space="preserve">Судоходный шлюз №6 гидроузла №3. </v>
          </cell>
          <cell r="J237" t="str">
            <v>ФБУ "Администрация "Севводпуть"; 165300, Архангельская обл., г. Котлас, ул. Карла Маркса, д.9; ОГРН 1032901360700 от 16.09.2005 г.</v>
          </cell>
          <cell r="K237" t="str">
            <v>СГ -27/5109
АД-27/7441</v>
          </cell>
          <cell r="L237">
            <v>40688</v>
          </cell>
          <cell r="M237">
            <v>3</v>
          </cell>
          <cell r="N237">
            <v>41115</v>
          </cell>
          <cell r="O237">
            <v>42622</v>
          </cell>
          <cell r="P237" t="str">
            <v>УТБ-3-1/2257</v>
          </cell>
          <cell r="Q237" t="str">
            <v>ФАМРТ-17380</v>
          </cell>
          <cell r="R237">
            <v>42600</v>
          </cell>
          <cell r="S237">
            <v>35</v>
          </cell>
        </row>
        <row r="238">
          <cell r="A238" t="str">
            <v>РНО-0000233</v>
          </cell>
          <cell r="B238" t="str">
            <v>Р</v>
          </cell>
          <cell r="C238" t="str">
            <v>Н</v>
          </cell>
          <cell r="D238" t="str">
            <v>О</v>
          </cell>
          <cell r="E238" t="str">
            <v>-</v>
          </cell>
          <cell r="F238" t="str">
            <v>0000233</v>
          </cell>
          <cell r="G238" t="str">
            <v>РНО-0000233</v>
          </cell>
          <cell r="H238">
            <v>40688</v>
          </cell>
          <cell r="I238" t="str">
            <v xml:space="preserve"> Плотина №5    гидроузла №3.</v>
          </cell>
          <cell r="J238" t="str">
            <v>ФБУ "Администрация "Севводпуть"; 165300, Архангельская обл., г. Котлас, ул. Карла Маркса, д.9; ОГРН 1032901360700 от 16.09.2005 г.</v>
          </cell>
          <cell r="K238" t="str">
            <v>СГ -27/5109
АД-27/7441</v>
          </cell>
          <cell r="L238">
            <v>40688</v>
          </cell>
          <cell r="M238">
            <v>3</v>
          </cell>
          <cell r="N238">
            <v>41115</v>
          </cell>
          <cell r="O238">
            <v>42622</v>
          </cell>
          <cell r="P238" t="str">
            <v>УТБ-3-1/2257</v>
          </cell>
          <cell r="Q238" t="str">
            <v>ФАМРТ-17380</v>
          </cell>
          <cell r="R238">
            <v>42600</v>
          </cell>
          <cell r="S238">
            <v>35</v>
          </cell>
        </row>
        <row r="239">
          <cell r="A239" t="str">
            <v>РНО-0000234</v>
          </cell>
          <cell r="B239" t="str">
            <v>Р</v>
          </cell>
          <cell r="C239" t="str">
            <v>Н</v>
          </cell>
          <cell r="D239" t="str">
            <v>О</v>
          </cell>
          <cell r="E239" t="str">
            <v>-</v>
          </cell>
          <cell r="F239" t="str">
            <v>0000234</v>
          </cell>
          <cell r="G239" t="str">
            <v>РНО-0000234</v>
          </cell>
          <cell r="H239">
            <v>40688</v>
          </cell>
          <cell r="I239" t="str">
            <v xml:space="preserve">Плотина №6     гидроузла №3. </v>
          </cell>
          <cell r="J239" t="str">
            <v>ФБУ "Администрация "Севводпуть"; 165300, Архангельская обл., г. Котлас, ул. Карла Маркса, д.9; ОГРН 1032901360700 от 16.09.2005 г.</v>
          </cell>
          <cell r="K239" t="str">
            <v>СГ -27/5109
АД-27/7441</v>
          </cell>
          <cell r="L239">
            <v>40688</v>
          </cell>
          <cell r="M239">
            <v>3</v>
          </cell>
          <cell r="N239">
            <v>41115</v>
          </cell>
          <cell r="O239">
            <v>42622</v>
          </cell>
          <cell r="P239" t="str">
            <v>УТБ-3-1/2257</v>
          </cell>
          <cell r="Q239" t="str">
            <v>ФАМРТ-17380</v>
          </cell>
          <cell r="R239">
            <v>42600</v>
          </cell>
          <cell r="S239">
            <v>35</v>
          </cell>
        </row>
        <row r="240">
          <cell r="A240" t="str">
            <v>РНО-0000235</v>
          </cell>
          <cell r="B240" t="str">
            <v>Р</v>
          </cell>
          <cell r="C240" t="str">
            <v>Н</v>
          </cell>
          <cell r="D240" t="str">
            <v>О</v>
          </cell>
          <cell r="E240" t="str">
            <v>-</v>
          </cell>
          <cell r="F240" t="str">
            <v>0000235</v>
          </cell>
          <cell r="G240" t="str">
            <v>РНО-0000235</v>
          </cell>
          <cell r="H240">
            <v>40688</v>
          </cell>
          <cell r="I240" t="str">
            <v xml:space="preserve">Судоходный шлюз №7  гидроузла №4. </v>
          </cell>
          <cell r="J240" t="str">
            <v>ФБУ "Администрация "Севводпуть"; 165300, Архангельская обл., г. Котлас, ул. Карла Маркса, д.9; ОГРН 1032901360700 от 16.09.2005 г.</v>
          </cell>
          <cell r="K240" t="str">
            <v>СГ -27/5109
АД-27/7441</v>
          </cell>
          <cell r="L240">
            <v>40688</v>
          </cell>
          <cell r="M240">
            <v>4</v>
          </cell>
          <cell r="N240">
            <v>41115</v>
          </cell>
          <cell r="O240">
            <v>42622</v>
          </cell>
          <cell r="P240" t="str">
            <v>УТБ-3-1/2257</v>
          </cell>
          <cell r="Q240" t="str">
            <v>ФАМРТ-17380</v>
          </cell>
          <cell r="R240">
            <v>42600</v>
          </cell>
          <cell r="S240">
            <v>35</v>
          </cell>
        </row>
        <row r="241">
          <cell r="A241" t="str">
            <v>РНО-0000236</v>
          </cell>
          <cell r="B241" t="str">
            <v>Р</v>
          </cell>
          <cell r="C241" t="str">
            <v>Н</v>
          </cell>
          <cell r="D241" t="str">
            <v>О</v>
          </cell>
          <cell r="E241" t="str">
            <v>-</v>
          </cell>
          <cell r="F241" t="str">
            <v>0000236</v>
          </cell>
          <cell r="G241" t="str">
            <v>РНО-0000236</v>
          </cell>
          <cell r="H241">
            <v>40688</v>
          </cell>
          <cell r="I241" t="str">
            <v xml:space="preserve">Судоходная плотина "Знаменитая" гидроузла №4. </v>
          </cell>
          <cell r="J241" t="str">
            <v>ФБУ "Администрация "Севводпуть"; 165300, Архангельская обл., г. Котлас, ул. Карла Маркса, д.9; ОГРН 1032901360700 от 16.09.2005 г.</v>
          </cell>
          <cell r="K241" t="str">
            <v>СГ -27/5109
АД-27/7441</v>
          </cell>
          <cell r="L241">
            <v>40688</v>
          </cell>
          <cell r="M241">
            <v>4</v>
          </cell>
          <cell r="N241">
            <v>41115</v>
          </cell>
          <cell r="O241">
            <v>42622</v>
          </cell>
          <cell r="P241" t="str">
            <v>УТБ-3-1/2257</v>
          </cell>
          <cell r="Q241" t="str">
            <v>ФАМРТ-17380</v>
          </cell>
          <cell r="R241">
            <v>42600</v>
          </cell>
          <cell r="S241">
            <v>35</v>
          </cell>
        </row>
        <row r="242">
          <cell r="A242" t="str">
            <v>РНО-0000237</v>
          </cell>
          <cell r="B242" t="str">
            <v>Р</v>
          </cell>
          <cell r="C242" t="str">
            <v>Н</v>
          </cell>
          <cell r="D242" t="str">
            <v>О</v>
          </cell>
          <cell r="E242" t="str">
            <v>-</v>
          </cell>
          <cell r="F242" t="str">
            <v>0000237</v>
          </cell>
          <cell r="G242" t="str">
            <v>РНО-0000237</v>
          </cell>
          <cell r="H242">
            <v>40683</v>
          </cell>
          <cell r="I242" t="str">
            <v xml:space="preserve">Судоходный шлюз  Федоровского гидроузла. </v>
          </cell>
          <cell r="J242" t="str">
            <v>ФБУ "Администрация "Волго-Дон"; 400082, 
г. Волгоград, ул. Фадеева, д. 35; ОГРН 1023404365786 
от 09.12.2002 г.</v>
          </cell>
          <cell r="K242" t="str">
            <v>СГ-27/4940
СГ-27/10128</v>
          </cell>
          <cell r="L242">
            <v>40683</v>
          </cell>
          <cell r="M242">
            <v>2</v>
          </cell>
          <cell r="N242">
            <v>41180</v>
          </cell>
          <cell r="O242">
            <v>42611</v>
          </cell>
          <cell r="P242" t="str">
            <v>УТБ-3-1/2171</v>
          </cell>
          <cell r="Q242" t="str">
            <v>УТБ-2425</v>
          </cell>
          <cell r="R242">
            <v>42585</v>
          </cell>
          <cell r="S242">
            <v>23</v>
          </cell>
        </row>
        <row r="243">
          <cell r="A243" t="str">
            <v>РНО-0000238</v>
          </cell>
          <cell r="B243" t="str">
            <v>Р</v>
          </cell>
          <cell r="C243" t="str">
            <v>Н</v>
          </cell>
          <cell r="D243" t="str">
            <v>О</v>
          </cell>
          <cell r="E243" t="str">
            <v>-</v>
          </cell>
          <cell r="F243" t="str">
            <v>0000238</v>
          </cell>
          <cell r="G243" t="str">
            <v>РНО-0000238</v>
          </cell>
          <cell r="H243">
            <v>40683</v>
          </cell>
          <cell r="I243" t="str">
            <v xml:space="preserve"> Новосибирский судоходный шлюз</v>
          </cell>
          <cell r="J243" t="str">
            <v>ФБУ "Администрация Обского БВП"; 630099 г. Новосибирск, ул. Урицкого, д.13; ОГРН 1025403214583 от11.12.2202 г.</v>
          </cell>
          <cell r="K243" t="str">
            <v xml:space="preserve">
СГ-27/4940
УТБ-723
</v>
          </cell>
          <cell r="L243">
            <v>40683</v>
          </cell>
          <cell r="M243">
            <v>3</v>
          </cell>
          <cell r="N243">
            <v>43559</v>
          </cell>
          <cell r="S243">
            <v>54</v>
          </cell>
          <cell r="U243" t="str">
            <v>Изменен</v>
          </cell>
        </row>
        <row r="244">
          <cell r="A244" t="str">
            <v>РНО-0000239</v>
          </cell>
          <cell r="B244" t="str">
            <v>Р</v>
          </cell>
          <cell r="C244" t="str">
            <v>Н</v>
          </cell>
          <cell r="D244" t="str">
            <v>О</v>
          </cell>
          <cell r="E244" t="str">
            <v>-</v>
          </cell>
          <cell r="F244" t="str">
            <v>0000239</v>
          </cell>
          <cell r="G244" t="str">
            <v>РНО-0000239</v>
          </cell>
          <cell r="H244">
            <v>40683</v>
          </cell>
          <cell r="I244" t="str">
            <v xml:space="preserve">Красноярский судоподъемник    </v>
          </cell>
          <cell r="J244" t="str">
            <v>ФБУ "Администрация "Енисейречтранс"; 660049, 
г. Красноярск, ул. Бограда, д.15; ОГРН 1022402647937 от 18.09.2002 г.</v>
          </cell>
          <cell r="K244" t="str">
            <v xml:space="preserve">
СГ-27/4940
УТБ-408
</v>
          </cell>
          <cell r="L244">
            <v>40683</v>
          </cell>
          <cell r="M244">
            <v>3</v>
          </cell>
          <cell r="N244">
            <v>43529</v>
          </cell>
          <cell r="S244">
            <v>24</v>
          </cell>
        </row>
        <row r="245">
          <cell r="A245" t="str">
            <v>РНО-0000240</v>
          </cell>
          <cell r="B245" t="str">
            <v>Р</v>
          </cell>
          <cell r="C245" t="str">
            <v>Н</v>
          </cell>
          <cell r="D245" t="str">
            <v>О</v>
          </cell>
          <cell r="E245" t="str">
            <v>-</v>
          </cell>
          <cell r="F245" t="str">
            <v>0000240</v>
          </cell>
          <cell r="G245" t="str">
            <v>РНО-0000240</v>
          </cell>
          <cell r="H245">
            <v>40688</v>
          </cell>
          <cell r="I245" t="str">
            <v xml:space="preserve">Судоходный шлюз  Кочетовского гидроузла. </v>
          </cell>
          <cell r="J245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45" t="str">
            <v>СГ-27/5109
АД-27/10379</v>
          </cell>
          <cell r="L245">
            <v>40688</v>
          </cell>
          <cell r="M245">
            <v>1</v>
          </cell>
          <cell r="N245">
            <v>41185</v>
          </cell>
          <cell r="O245">
            <v>42615</v>
          </cell>
          <cell r="P245" t="str">
            <v>УТБ-3-1/2208</v>
          </cell>
          <cell r="Q245" t="str">
            <v>ФАМРТ-17593</v>
          </cell>
          <cell r="R245">
            <v>42605</v>
          </cell>
          <cell r="S245">
            <v>61</v>
          </cell>
        </row>
        <row r="246">
          <cell r="A246" t="str">
            <v>РНО-0000241</v>
          </cell>
          <cell r="B246" t="str">
            <v>Р</v>
          </cell>
          <cell r="C246" t="str">
            <v>Н</v>
          </cell>
          <cell r="D246" t="str">
            <v>О</v>
          </cell>
          <cell r="E246" t="str">
            <v>-</v>
          </cell>
          <cell r="F246" t="str">
            <v>0000241</v>
          </cell>
          <cell r="G246" t="str">
            <v>РНО-0000241</v>
          </cell>
          <cell r="H246">
            <v>40688</v>
          </cell>
          <cell r="I246" t="str">
            <v xml:space="preserve">Судоходная плотина   Кочетовского гидроузла. </v>
          </cell>
          <cell r="J246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46" t="str">
            <v>СГ-27/5109
АД-27/10379</v>
          </cell>
          <cell r="L246">
            <v>40688</v>
          </cell>
          <cell r="M246">
            <v>1</v>
          </cell>
          <cell r="N246">
            <v>41185</v>
          </cell>
          <cell r="O246">
            <v>42615</v>
          </cell>
          <cell r="P246" t="str">
            <v>УТБ-3-1/2208</v>
          </cell>
          <cell r="Q246" t="str">
            <v>ФАМРТ-17593</v>
          </cell>
          <cell r="R246">
            <v>42605</v>
          </cell>
          <cell r="S246">
            <v>61</v>
          </cell>
        </row>
        <row r="247">
          <cell r="A247" t="str">
            <v>РНО-0000242</v>
          </cell>
          <cell r="B247" t="str">
            <v>Р</v>
          </cell>
          <cell r="C247" t="str">
            <v>Н</v>
          </cell>
          <cell r="D247" t="str">
            <v>О</v>
          </cell>
          <cell r="E247" t="str">
            <v>-</v>
          </cell>
          <cell r="F247" t="str">
            <v>0000242</v>
          </cell>
          <cell r="G247" t="str">
            <v>РНО-0000242</v>
          </cell>
          <cell r="H247">
            <v>40688</v>
          </cell>
          <cell r="I247" t="str">
            <v xml:space="preserve">Рыбопропускной шлюз Кочетовского гидроузла. </v>
          </cell>
          <cell r="J247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47" t="str">
            <v>СГ-27/5109
АД-27/10379</v>
          </cell>
          <cell r="L247">
            <v>40688</v>
          </cell>
          <cell r="M247">
            <v>3</v>
          </cell>
          <cell r="N247">
            <v>41185</v>
          </cell>
          <cell r="O247">
            <v>42615</v>
          </cell>
          <cell r="P247" t="str">
            <v>УТБ-3-1/2208</v>
          </cell>
          <cell r="Q247" t="str">
            <v>ФАМРТ-17593</v>
          </cell>
          <cell r="R247">
            <v>42605</v>
          </cell>
          <cell r="S247">
            <v>61</v>
          </cell>
        </row>
        <row r="248">
          <cell r="A248" t="str">
            <v>РНО-0000243</v>
          </cell>
          <cell r="B248" t="str">
            <v>Р</v>
          </cell>
          <cell r="C248" t="str">
            <v>Н</v>
          </cell>
          <cell r="D248" t="str">
            <v>О</v>
          </cell>
          <cell r="E248" t="str">
            <v>-</v>
          </cell>
          <cell r="F248" t="str">
            <v>0000243</v>
          </cell>
          <cell r="G248" t="str">
            <v>РНО-0000243</v>
          </cell>
          <cell r="H248">
            <v>40688</v>
          </cell>
          <cell r="I248" t="str">
            <v xml:space="preserve">Водосбросная плотина Кочетовского гидроузла. </v>
          </cell>
          <cell r="J248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48" t="str">
            <v>СГ-27/5109
АД-27/10379</v>
          </cell>
          <cell r="L248">
            <v>40688</v>
          </cell>
          <cell r="M248">
            <v>3</v>
          </cell>
          <cell r="N248">
            <v>41185</v>
          </cell>
          <cell r="O248">
            <v>42615</v>
          </cell>
          <cell r="P248" t="str">
            <v>УТБ-3-1/2208</v>
          </cell>
          <cell r="Q248" t="str">
            <v>ФАМРТ-17593</v>
          </cell>
          <cell r="R248">
            <v>42605</v>
          </cell>
          <cell r="S248">
            <v>61</v>
          </cell>
        </row>
        <row r="249">
          <cell r="A249" t="str">
            <v>РНО-0000244</v>
          </cell>
          <cell r="B249" t="str">
            <v>Р</v>
          </cell>
          <cell r="C249" t="str">
            <v>Н</v>
          </cell>
          <cell r="D249" t="str">
            <v>О</v>
          </cell>
          <cell r="E249" t="str">
            <v>-</v>
          </cell>
          <cell r="F249" t="str">
            <v>0000244</v>
          </cell>
          <cell r="G249" t="str">
            <v>РНО-0000244</v>
          </cell>
          <cell r="H249">
            <v>40688</v>
          </cell>
          <cell r="I249" t="str">
            <v xml:space="preserve">Судоходный шлюз гидроузла №2. </v>
          </cell>
          <cell r="J249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49" t="str">
            <v>СГ-27/5109
АД-27/10379</v>
          </cell>
          <cell r="L249">
            <v>40688</v>
          </cell>
          <cell r="M249">
            <v>3</v>
          </cell>
          <cell r="N249">
            <v>41185</v>
          </cell>
          <cell r="O249">
            <v>42615</v>
          </cell>
          <cell r="P249" t="str">
            <v>УТБ-3-1/2208</v>
          </cell>
          <cell r="Q249" t="str">
            <v>ФАМРТ-17593</v>
          </cell>
          <cell r="R249">
            <v>42605</v>
          </cell>
          <cell r="S249">
            <v>61</v>
          </cell>
        </row>
        <row r="250">
          <cell r="A250" t="str">
            <v>РНО-0000245</v>
          </cell>
          <cell r="B250" t="str">
            <v>Р</v>
          </cell>
          <cell r="C250" t="str">
            <v>Н</v>
          </cell>
          <cell r="D250" t="str">
            <v>О</v>
          </cell>
          <cell r="E250" t="str">
            <v>-</v>
          </cell>
          <cell r="F250" t="str">
            <v>0000245</v>
          </cell>
          <cell r="G250" t="str">
            <v>РНО-0000245</v>
          </cell>
          <cell r="H250">
            <v>40688</v>
          </cell>
          <cell r="I250" t="str">
            <v xml:space="preserve">Судоходная плотина  гидроузла №2. </v>
          </cell>
          <cell r="J250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0" t="str">
            <v>СГ-27/5109
АД-27/10379</v>
          </cell>
          <cell r="L250">
            <v>40688</v>
          </cell>
          <cell r="M250">
            <v>3</v>
          </cell>
          <cell r="N250">
            <v>41185</v>
          </cell>
          <cell r="O250">
            <v>42615</v>
          </cell>
          <cell r="P250" t="str">
            <v>УТБ-3-1/2208</v>
          </cell>
          <cell r="Q250" t="str">
            <v>ФАМРТ-17593</v>
          </cell>
          <cell r="R250">
            <v>42605</v>
          </cell>
          <cell r="S250">
            <v>61</v>
          </cell>
        </row>
        <row r="251">
          <cell r="A251" t="str">
            <v>РНО-0000246</v>
          </cell>
          <cell r="B251" t="str">
            <v>Р</v>
          </cell>
          <cell r="C251" t="str">
            <v>Н</v>
          </cell>
          <cell r="D251" t="str">
            <v>О</v>
          </cell>
          <cell r="E251" t="str">
            <v>-</v>
          </cell>
          <cell r="F251" t="str">
            <v>0000246</v>
          </cell>
          <cell r="G251" t="str">
            <v>РНО-0000246</v>
          </cell>
          <cell r="H251">
            <v>40688</v>
          </cell>
          <cell r="I251" t="str">
            <v xml:space="preserve">Судоходный шлюз  гидроузла №3. </v>
          </cell>
          <cell r="J251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1" t="str">
            <v>СГ-27/5109
АД-27/10379</v>
          </cell>
          <cell r="L251">
            <v>40688</v>
          </cell>
          <cell r="M251">
            <v>3</v>
          </cell>
          <cell r="N251">
            <v>41185</v>
          </cell>
          <cell r="O251">
            <v>42615</v>
          </cell>
          <cell r="P251" t="str">
            <v>УТБ-3-1/2208</v>
          </cell>
          <cell r="Q251" t="str">
            <v>ФАМРТ-17593</v>
          </cell>
          <cell r="R251">
            <v>42605</v>
          </cell>
          <cell r="S251">
            <v>61</v>
          </cell>
        </row>
        <row r="252">
          <cell r="A252" t="str">
            <v>РНО-0000247</v>
          </cell>
          <cell r="B252" t="str">
            <v>Р</v>
          </cell>
          <cell r="C252" t="str">
            <v>Н</v>
          </cell>
          <cell r="D252" t="str">
            <v>О</v>
          </cell>
          <cell r="E252" t="str">
            <v>-</v>
          </cell>
          <cell r="F252" t="str">
            <v>0000247</v>
          </cell>
          <cell r="G252" t="str">
            <v>РНО-0000247</v>
          </cell>
          <cell r="H252">
            <v>40688</v>
          </cell>
          <cell r="I252" t="str">
            <v xml:space="preserve">Судоходная плотина   гидроузла №3. </v>
          </cell>
          <cell r="J252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2" t="str">
            <v>СГ-27/5109
АД-27/10379</v>
          </cell>
          <cell r="L252">
            <v>40688</v>
          </cell>
          <cell r="M252">
            <v>3</v>
          </cell>
          <cell r="N252">
            <v>41185</v>
          </cell>
          <cell r="O252">
            <v>42615</v>
          </cell>
          <cell r="P252" t="str">
            <v>УТБ-3-1/2208</v>
          </cell>
          <cell r="Q252" t="str">
            <v>ФАМРТ-17593</v>
          </cell>
          <cell r="R252">
            <v>42605</v>
          </cell>
          <cell r="S252">
            <v>61</v>
          </cell>
        </row>
        <row r="253">
          <cell r="A253" t="str">
            <v>РНО-0000248</v>
          </cell>
          <cell r="B253" t="str">
            <v>Р</v>
          </cell>
          <cell r="C253" t="str">
            <v>Н</v>
          </cell>
          <cell r="D253" t="str">
            <v>О</v>
          </cell>
          <cell r="E253" t="str">
            <v>-</v>
          </cell>
          <cell r="F253" t="str">
            <v>0000248</v>
          </cell>
          <cell r="G253" t="str">
            <v>РНО-0000248</v>
          </cell>
          <cell r="H253">
            <v>40688</v>
          </cell>
          <cell r="I253" t="str">
            <v xml:space="preserve"> Судоходный шлюз гидроузла №4.</v>
          </cell>
          <cell r="J253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3" t="str">
            <v>СГ-27/5109
АД-27/10379</v>
          </cell>
          <cell r="L253">
            <v>40688</v>
          </cell>
          <cell r="M253">
            <v>3</v>
          </cell>
          <cell r="N253">
            <v>41185</v>
          </cell>
          <cell r="O253">
            <v>42615</v>
          </cell>
          <cell r="P253" t="str">
            <v>УТБ-3-1/2208</v>
          </cell>
          <cell r="Q253" t="str">
            <v>ФАМРТ-17593</v>
          </cell>
          <cell r="R253">
            <v>42605</v>
          </cell>
          <cell r="S253">
            <v>61</v>
          </cell>
        </row>
        <row r="254">
          <cell r="A254" t="str">
            <v>РНО-0000249</v>
          </cell>
          <cell r="B254" t="str">
            <v>Р</v>
          </cell>
          <cell r="C254" t="str">
            <v>Н</v>
          </cell>
          <cell r="D254" t="str">
            <v>О</v>
          </cell>
          <cell r="E254" t="str">
            <v>-</v>
          </cell>
          <cell r="F254" t="str">
            <v>0000249</v>
          </cell>
          <cell r="G254" t="str">
            <v>РНО-0000249</v>
          </cell>
          <cell r="H254">
            <v>40688</v>
          </cell>
          <cell r="I254" t="str">
            <v xml:space="preserve">Судоходная плотина гидроузла №4. </v>
          </cell>
          <cell r="J254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4" t="str">
            <v>СГ-27/5109
АД-27/10379</v>
          </cell>
          <cell r="L254">
            <v>40688</v>
          </cell>
          <cell r="M254">
            <v>3</v>
          </cell>
          <cell r="N254">
            <v>41185</v>
          </cell>
          <cell r="O254">
            <v>42615</v>
          </cell>
          <cell r="P254" t="str">
            <v>УТБ-3-1/2208</v>
          </cell>
          <cell r="Q254" t="str">
            <v>ФАМРТ-17593</v>
          </cell>
          <cell r="R254">
            <v>42605</v>
          </cell>
          <cell r="S254">
            <v>61</v>
          </cell>
        </row>
        <row r="255">
          <cell r="A255" t="str">
            <v>РНО-0000250</v>
          </cell>
          <cell r="B255" t="str">
            <v>Р</v>
          </cell>
          <cell r="C255" t="str">
            <v>Н</v>
          </cell>
          <cell r="D255" t="str">
            <v>О</v>
          </cell>
          <cell r="E255" t="str">
            <v>-</v>
          </cell>
          <cell r="F255" t="str">
            <v>0000250</v>
          </cell>
          <cell r="G255" t="str">
            <v>РНО-0000250</v>
          </cell>
          <cell r="H255">
            <v>40688</v>
          </cell>
          <cell r="I255" t="str">
            <v xml:space="preserve">Судоходный шлюз  гидроузла №5. </v>
          </cell>
          <cell r="J255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5" t="str">
            <v>СГ-27/5109
АД-27/10379</v>
          </cell>
          <cell r="L255">
            <v>40688</v>
          </cell>
          <cell r="M255">
            <v>3</v>
          </cell>
          <cell r="N255">
            <v>41185</v>
          </cell>
          <cell r="O255">
            <v>42615</v>
          </cell>
          <cell r="P255" t="str">
            <v>УТБ-3-1/2208</v>
          </cell>
          <cell r="Q255" t="str">
            <v>ФАМРТ-17593</v>
          </cell>
          <cell r="R255">
            <v>42605</v>
          </cell>
          <cell r="S255">
            <v>61</v>
          </cell>
        </row>
        <row r="256">
          <cell r="A256" t="str">
            <v>РНО-0000251</v>
          </cell>
          <cell r="B256" t="str">
            <v>Р</v>
          </cell>
          <cell r="C256" t="str">
            <v>Н</v>
          </cell>
          <cell r="D256" t="str">
            <v>О</v>
          </cell>
          <cell r="E256" t="str">
            <v>-</v>
          </cell>
          <cell r="F256" t="str">
            <v>0000251</v>
          </cell>
          <cell r="G256" t="str">
            <v>РНО-0000251</v>
          </cell>
          <cell r="H256">
            <v>40688</v>
          </cell>
          <cell r="I256" t="str">
            <v xml:space="preserve">Судоходная плотина гидроузла №5. </v>
          </cell>
          <cell r="J256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6" t="str">
            <v>СГ-27/5109
АД-27/10379</v>
          </cell>
          <cell r="L256">
            <v>40688</v>
          </cell>
          <cell r="M256">
            <v>3</v>
          </cell>
          <cell r="N256">
            <v>41185</v>
          </cell>
          <cell r="O256">
            <v>42615</v>
          </cell>
          <cell r="P256" t="str">
            <v>УТБ-3-1/2208</v>
          </cell>
          <cell r="Q256" t="str">
            <v>ФАМРТ-17593</v>
          </cell>
          <cell r="R256">
            <v>42605</v>
          </cell>
          <cell r="S256">
            <v>61</v>
          </cell>
        </row>
        <row r="257">
          <cell r="A257" t="str">
            <v>РНО-0000252</v>
          </cell>
          <cell r="B257" t="str">
            <v>Р</v>
          </cell>
          <cell r="C257" t="str">
            <v>Н</v>
          </cell>
          <cell r="D257" t="str">
            <v>О</v>
          </cell>
          <cell r="E257" t="str">
            <v>-</v>
          </cell>
          <cell r="F257" t="str">
            <v>0000252</v>
          </cell>
          <cell r="G257" t="str">
            <v>РНО-0000252</v>
          </cell>
          <cell r="H257">
            <v>40688</v>
          </cell>
          <cell r="I257" t="str">
            <v xml:space="preserve">Судоходный шлюз  гидроузла №6. </v>
          </cell>
          <cell r="J257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7" t="str">
            <v>СГ-27/5109
АД-27/10379</v>
          </cell>
          <cell r="L257">
            <v>40688</v>
          </cell>
          <cell r="M257">
            <v>3</v>
          </cell>
          <cell r="N257">
            <v>41185</v>
          </cell>
          <cell r="O257">
            <v>42615</v>
          </cell>
          <cell r="P257" t="str">
            <v>УТБ-3-1/2208</v>
          </cell>
          <cell r="Q257" t="str">
            <v>ФАМРТ-17593</v>
          </cell>
          <cell r="R257">
            <v>42605</v>
          </cell>
          <cell r="S257">
            <v>61</v>
          </cell>
        </row>
        <row r="258">
          <cell r="A258" t="str">
            <v>РНО-0000253</v>
          </cell>
          <cell r="B258" t="str">
            <v>Р</v>
          </cell>
          <cell r="C258" t="str">
            <v>Н</v>
          </cell>
          <cell r="D258" t="str">
            <v>О</v>
          </cell>
          <cell r="E258" t="str">
            <v>-</v>
          </cell>
          <cell r="F258" t="str">
            <v>0000253</v>
          </cell>
          <cell r="G258" t="str">
            <v>РНО-0000253</v>
          </cell>
          <cell r="H258">
            <v>40688</v>
          </cell>
          <cell r="I258" t="str">
            <v xml:space="preserve">Судоходная плотина гидроузла №6. </v>
          </cell>
          <cell r="J258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8" t="str">
            <v>СГ-27/5109
АД-27/10379</v>
          </cell>
          <cell r="L258">
            <v>40688</v>
          </cell>
          <cell r="M258">
            <v>3</v>
          </cell>
          <cell r="N258">
            <v>41185</v>
          </cell>
          <cell r="O258">
            <v>42615</v>
          </cell>
          <cell r="P258" t="str">
            <v>УТБ-3-1/2208</v>
          </cell>
          <cell r="Q258" t="str">
            <v>ФАМРТ-17593</v>
          </cell>
          <cell r="R258">
            <v>42605</v>
          </cell>
          <cell r="S258">
            <v>61</v>
          </cell>
        </row>
        <row r="259">
          <cell r="A259" t="str">
            <v>РНО-0000254</v>
          </cell>
          <cell r="B259" t="str">
            <v>Р</v>
          </cell>
          <cell r="C259" t="str">
            <v>Н</v>
          </cell>
          <cell r="D259" t="str">
            <v>О</v>
          </cell>
          <cell r="E259" t="str">
            <v>-</v>
          </cell>
          <cell r="F259" t="str">
            <v>0000254</v>
          </cell>
          <cell r="G259" t="str">
            <v>РНО-0000254</v>
          </cell>
          <cell r="H259">
            <v>40688</v>
          </cell>
          <cell r="I259" t="str">
            <v xml:space="preserve">Судоходный шлюз гидроузла №7. </v>
          </cell>
          <cell r="J259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59" t="str">
            <v>СГ-27/5109
АД-27/10379</v>
          </cell>
          <cell r="L259">
            <v>40688</v>
          </cell>
          <cell r="M259">
            <v>3</v>
          </cell>
          <cell r="N259">
            <v>41185</v>
          </cell>
          <cell r="O259">
            <v>42615</v>
          </cell>
          <cell r="P259" t="str">
            <v>УТБ-3-1/2208</v>
          </cell>
          <cell r="Q259" t="str">
            <v>ФАМРТ-17593</v>
          </cell>
          <cell r="R259">
            <v>42605</v>
          </cell>
          <cell r="S259">
            <v>61</v>
          </cell>
        </row>
        <row r="260">
          <cell r="A260" t="str">
            <v>РНО-0000255</v>
          </cell>
          <cell r="B260" t="str">
            <v>Р</v>
          </cell>
          <cell r="C260" t="str">
            <v>Н</v>
          </cell>
          <cell r="D260" t="str">
            <v>О</v>
          </cell>
          <cell r="E260" t="str">
            <v>-</v>
          </cell>
          <cell r="F260" t="str">
            <v>0000255</v>
          </cell>
          <cell r="G260" t="str">
            <v>РНО-0000255</v>
          </cell>
          <cell r="H260">
            <v>40688</v>
          </cell>
          <cell r="I260" t="str">
            <v xml:space="preserve">Судоходная плотина  гидроузла №7. </v>
          </cell>
          <cell r="J260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0" t="str">
            <v>СГ-27/5109
АД-27/10379</v>
          </cell>
          <cell r="L260">
            <v>40688</v>
          </cell>
          <cell r="M260">
            <v>4</v>
          </cell>
          <cell r="N260">
            <v>41185</v>
          </cell>
          <cell r="O260">
            <v>42615</v>
          </cell>
          <cell r="P260" t="str">
            <v>УТБ-3-1/2208</v>
          </cell>
          <cell r="Q260" t="str">
            <v>ФАМРТ-17593</v>
          </cell>
          <cell r="R260">
            <v>42605</v>
          </cell>
          <cell r="S260">
            <v>61</v>
          </cell>
        </row>
        <row r="261">
          <cell r="A261" t="str">
            <v>РНО-0000256</v>
          </cell>
          <cell r="B261" t="str">
            <v>Р</v>
          </cell>
          <cell r="C261" t="str">
            <v>Н</v>
          </cell>
          <cell r="D261" t="str">
            <v>О</v>
          </cell>
          <cell r="E261" t="str">
            <v>-</v>
          </cell>
          <cell r="F261" t="str">
            <v>0000256</v>
          </cell>
          <cell r="G261" t="str">
            <v>РНО-0000256</v>
          </cell>
          <cell r="H261">
            <v>40688</v>
          </cell>
          <cell r="I261" t="str">
            <v xml:space="preserve">Судоходный шлюз   Усть-Манычского гидроузла. </v>
          </cell>
          <cell r="J261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1" t="str">
            <v>СГ-27/5109
АД-27/10379</v>
          </cell>
          <cell r="L261">
            <v>40688</v>
          </cell>
          <cell r="M261">
            <v>3</v>
          </cell>
          <cell r="N261">
            <v>41185</v>
          </cell>
          <cell r="O261">
            <v>42615</v>
          </cell>
          <cell r="P261" t="str">
            <v>УТБ-3-1/2208</v>
          </cell>
          <cell r="Q261" t="str">
            <v>ФАМРТ-17593</v>
          </cell>
          <cell r="R261">
            <v>42605</v>
          </cell>
          <cell r="S261">
            <v>61</v>
          </cell>
        </row>
        <row r="262">
          <cell r="A262" t="str">
            <v>РНО-0000257</v>
          </cell>
          <cell r="B262" t="str">
            <v>Р</v>
          </cell>
          <cell r="C262" t="str">
            <v>Н</v>
          </cell>
          <cell r="D262" t="str">
            <v>О</v>
          </cell>
          <cell r="E262" t="str">
            <v>-</v>
          </cell>
          <cell r="F262" t="str">
            <v>0000257</v>
          </cell>
          <cell r="G262" t="str">
            <v>РНО-0000257</v>
          </cell>
          <cell r="H262">
            <v>40688</v>
          </cell>
          <cell r="I262" t="str">
            <v xml:space="preserve">Судоходная плотина  Усть-Манычского гидроузла. </v>
          </cell>
          <cell r="J262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2" t="str">
            <v>СГ-27/5109
АД-27/10379</v>
          </cell>
          <cell r="L262">
            <v>40688</v>
          </cell>
          <cell r="M262">
            <v>4</v>
          </cell>
          <cell r="N262">
            <v>41185</v>
          </cell>
          <cell r="O262">
            <v>42615</v>
          </cell>
          <cell r="P262" t="str">
            <v>УТБ-3-1/2208</v>
          </cell>
          <cell r="Q262" t="str">
            <v>ФАМРТ-17593</v>
          </cell>
          <cell r="R262">
            <v>42605</v>
          </cell>
          <cell r="S262">
            <v>61</v>
          </cell>
        </row>
        <row r="263">
          <cell r="A263" t="str">
            <v>РНО-0000258</v>
          </cell>
          <cell r="B263" t="str">
            <v>Р</v>
          </cell>
          <cell r="C263" t="str">
            <v>Н</v>
          </cell>
          <cell r="D263" t="str">
            <v>О</v>
          </cell>
          <cell r="E263" t="str">
            <v>-</v>
          </cell>
          <cell r="F263" t="str">
            <v>0000258</v>
          </cell>
          <cell r="G263" t="str">
            <v>РНО-0000258</v>
          </cell>
          <cell r="H263">
            <v>40688</v>
          </cell>
          <cell r="I263" t="str">
            <v xml:space="preserve">Судоходный шлюз  Веселовского гидроузла. </v>
          </cell>
          <cell r="J263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3" t="str">
            <v>СГ-27/5109
АД-27/10379</v>
          </cell>
          <cell r="L263">
            <v>40688</v>
          </cell>
          <cell r="M263">
            <v>3</v>
          </cell>
          <cell r="N263">
            <v>41185</v>
          </cell>
          <cell r="O263">
            <v>42615</v>
          </cell>
          <cell r="P263" t="str">
            <v>УТБ-3-1/2208</v>
          </cell>
          <cell r="Q263" t="str">
            <v>ФАМРТ-17593</v>
          </cell>
          <cell r="R263">
            <v>42605</v>
          </cell>
          <cell r="S263">
            <v>61</v>
          </cell>
        </row>
        <row r="264">
          <cell r="A264" t="str">
            <v>РНО-0000259</v>
          </cell>
          <cell r="B264" t="str">
            <v>Р</v>
          </cell>
          <cell r="C264" t="str">
            <v>Н</v>
          </cell>
          <cell r="D264" t="str">
            <v>О</v>
          </cell>
          <cell r="E264" t="str">
            <v>-</v>
          </cell>
          <cell r="F264" t="str">
            <v>0000259</v>
          </cell>
          <cell r="G264" t="str">
            <v>РНО-0000259</v>
          </cell>
          <cell r="H264">
            <v>40688</v>
          </cell>
          <cell r="I264" t="str">
            <v xml:space="preserve">Земляная плотина с водоспуском Веселовского гидроузла. </v>
          </cell>
          <cell r="J264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4" t="str">
            <v>СГ-27/5109
АД-27/10379</v>
          </cell>
          <cell r="L264">
            <v>40688</v>
          </cell>
          <cell r="M264">
            <v>2</v>
          </cell>
          <cell r="N264">
            <v>41185</v>
          </cell>
          <cell r="O264">
            <v>42615</v>
          </cell>
          <cell r="P264" t="str">
            <v>УТБ-3-1/2208</v>
          </cell>
          <cell r="Q264" t="str">
            <v>ФАМРТ-17593</v>
          </cell>
          <cell r="R264">
            <v>42605</v>
          </cell>
          <cell r="S264">
            <v>61</v>
          </cell>
        </row>
        <row r="265">
          <cell r="A265" t="str">
            <v>РНО-0000260</v>
          </cell>
          <cell r="B265" t="str">
            <v>Р</v>
          </cell>
          <cell r="C265" t="str">
            <v>Н</v>
          </cell>
          <cell r="D265" t="str">
            <v>О</v>
          </cell>
          <cell r="E265" t="str">
            <v>-</v>
          </cell>
          <cell r="F265" t="str">
            <v>0000260</v>
          </cell>
          <cell r="G265" t="str">
            <v>РНО-0000260</v>
          </cell>
          <cell r="H265">
            <v>40688</v>
          </cell>
          <cell r="I265" t="str">
            <v xml:space="preserve">Судоходный шлюз Пролетарского гидроузла. </v>
          </cell>
          <cell r="J265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5" t="str">
            <v>СГ-27/5109
АД-27/10379</v>
          </cell>
          <cell r="L265">
            <v>40688</v>
          </cell>
          <cell r="M265">
            <v>3</v>
          </cell>
          <cell r="N265">
            <v>41185</v>
          </cell>
          <cell r="O265">
            <v>42615</v>
          </cell>
          <cell r="P265" t="str">
            <v>УТБ-3-1/2208</v>
          </cell>
          <cell r="Q265" t="str">
            <v>ФАМРТ-17593</v>
          </cell>
          <cell r="R265">
            <v>42605</v>
          </cell>
          <cell r="S265">
            <v>61</v>
          </cell>
        </row>
        <row r="266">
          <cell r="A266" t="str">
            <v>РНО-0000261</v>
          </cell>
          <cell r="B266" t="str">
            <v>Р</v>
          </cell>
          <cell r="C266" t="str">
            <v>Н</v>
          </cell>
          <cell r="D266" t="str">
            <v>О</v>
          </cell>
          <cell r="E266" t="str">
            <v>-</v>
          </cell>
          <cell r="F266" t="str">
            <v>0000261</v>
          </cell>
          <cell r="G266" t="str">
            <v>РНО-0000261</v>
          </cell>
          <cell r="H266">
            <v>40688</v>
          </cell>
          <cell r="I266" t="str">
            <v xml:space="preserve">Земляная плотина с водоспуском Пролетарского гидроузла. </v>
          </cell>
          <cell r="J266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266" t="str">
            <v>СГ-27/5109
АД-27/10379</v>
          </cell>
          <cell r="L266">
            <v>40688</v>
          </cell>
          <cell r="M266">
            <v>3</v>
          </cell>
          <cell r="N266">
            <v>41185</v>
          </cell>
          <cell r="O266">
            <v>42615</v>
          </cell>
          <cell r="P266" t="str">
            <v>УТБ-3-1/2208</v>
          </cell>
          <cell r="Q266" t="str">
            <v>ФАМРТ-17593</v>
          </cell>
          <cell r="R266">
            <v>42605</v>
          </cell>
          <cell r="S266">
            <v>61</v>
          </cell>
        </row>
        <row r="267">
          <cell r="A267" t="str">
            <v>РНО-0000262</v>
          </cell>
          <cell r="B267" t="str">
            <v>Р</v>
          </cell>
          <cell r="C267" t="str">
            <v>Н</v>
          </cell>
          <cell r="D267" t="str">
            <v>О</v>
          </cell>
          <cell r="E267" t="str">
            <v>-</v>
          </cell>
          <cell r="F267" t="str">
            <v>0000262</v>
          </cell>
          <cell r="G267" t="str">
            <v>РНО-0000262</v>
          </cell>
          <cell r="H267">
            <v>40611</v>
          </cell>
          <cell r="I267" t="str">
            <v xml:space="preserve"> Судоходный шлюз № 1 гидроузла № 1 </v>
          </cell>
          <cell r="J26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67" t="str">
            <v>АД -27/2000 
СГ-27/10127</v>
          </cell>
          <cell r="L267">
            <v>40611</v>
          </cell>
          <cell r="M267">
            <v>4</v>
          </cell>
          <cell r="N267">
            <v>41180</v>
          </cell>
          <cell r="O267">
            <v>42628</v>
          </cell>
          <cell r="P267" t="str">
            <v>УТБ-3-1/2274</v>
          </cell>
          <cell r="Q267" t="str">
            <v>ФАМРТ-17943</v>
          </cell>
          <cell r="R267">
            <v>42607</v>
          </cell>
          <cell r="S267">
            <v>10</v>
          </cell>
        </row>
        <row r="268">
          <cell r="A268" t="str">
            <v>РНО-0000263</v>
          </cell>
          <cell r="B268" t="str">
            <v>Р</v>
          </cell>
          <cell r="C268" t="str">
            <v>Н</v>
          </cell>
          <cell r="D268" t="str">
            <v>О</v>
          </cell>
          <cell r="E268" t="str">
            <v>-</v>
          </cell>
          <cell r="F268" t="str">
            <v>0000263</v>
          </cell>
          <cell r="G268" t="str">
            <v>РНО-0000263</v>
          </cell>
          <cell r="H268">
            <v>40611</v>
          </cell>
          <cell r="I268" t="str">
            <v>Дамба № 41 гидроузла № 1</v>
          </cell>
          <cell r="J26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68" t="str">
            <v>АД -27/2000 
СГ-27/10127</v>
          </cell>
          <cell r="L268">
            <v>40611</v>
          </cell>
          <cell r="M268">
            <v>4</v>
          </cell>
          <cell r="N268">
            <v>41180</v>
          </cell>
          <cell r="O268">
            <v>42628</v>
          </cell>
          <cell r="P268" t="str">
            <v>УТБ-3-1/2274</v>
          </cell>
          <cell r="Q268" t="str">
            <v>ФАМРТ-17943</v>
          </cell>
          <cell r="R268">
            <v>42607</v>
          </cell>
          <cell r="S268">
            <v>10</v>
          </cell>
        </row>
        <row r="269">
          <cell r="A269" t="str">
            <v>РНО-0000264</v>
          </cell>
          <cell r="B269" t="str">
            <v>Р</v>
          </cell>
          <cell r="C269" t="str">
            <v>Н</v>
          </cell>
          <cell r="D269" t="str">
            <v>О</v>
          </cell>
          <cell r="E269" t="str">
            <v>-</v>
          </cell>
          <cell r="F269" t="str">
            <v>0000264</v>
          </cell>
          <cell r="G269" t="str">
            <v>РНО-0000264</v>
          </cell>
          <cell r="H269">
            <v>40611</v>
          </cell>
          <cell r="I269" t="str">
            <v xml:space="preserve"> Дамба канала № 151 гидроузла № 1</v>
          </cell>
          <cell r="J26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69" t="str">
            <v>АД -27/2000 
СГ-27/10127</v>
          </cell>
          <cell r="L269">
            <v>40611</v>
          </cell>
          <cell r="M269">
            <v>4</v>
          </cell>
          <cell r="N269">
            <v>41180</v>
          </cell>
          <cell r="O269">
            <v>42628</v>
          </cell>
          <cell r="P269" t="str">
            <v>УТБ-3-1/2274</v>
          </cell>
          <cell r="Q269" t="str">
            <v>ФАМРТ-17943</v>
          </cell>
          <cell r="R269">
            <v>42607</v>
          </cell>
          <cell r="S269">
            <v>10</v>
          </cell>
        </row>
        <row r="270">
          <cell r="A270" t="str">
            <v>РНО-0000265</v>
          </cell>
          <cell r="B270" t="str">
            <v>Р</v>
          </cell>
          <cell r="C270" t="str">
            <v>Н</v>
          </cell>
          <cell r="D270" t="str">
            <v>О</v>
          </cell>
          <cell r="E270" t="str">
            <v>-</v>
          </cell>
          <cell r="F270" t="str">
            <v>0000265</v>
          </cell>
          <cell r="G270" t="str">
            <v>РНО-0000265</v>
          </cell>
          <cell r="H270">
            <v>40611</v>
          </cell>
          <cell r="I270" t="str">
            <v xml:space="preserve">  Судоходный шлюз № 2 гидроузла № 2</v>
          </cell>
          <cell r="J27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0" t="str">
            <v>АД -27/2000 
СГ-27/10127</v>
          </cell>
          <cell r="L270">
            <v>40611</v>
          </cell>
          <cell r="M270">
            <v>3</v>
          </cell>
          <cell r="N270">
            <v>41180</v>
          </cell>
          <cell r="O270">
            <v>42628</v>
          </cell>
          <cell r="P270" t="str">
            <v>УТБ-3-1/2274</v>
          </cell>
          <cell r="Q270" t="str">
            <v>ФАМРТ-17943</v>
          </cell>
          <cell r="R270">
            <v>42607</v>
          </cell>
          <cell r="S270">
            <v>10</v>
          </cell>
        </row>
        <row r="271">
          <cell r="A271" t="str">
            <v>РНО-0000266</v>
          </cell>
          <cell r="B271" t="str">
            <v>Р</v>
          </cell>
          <cell r="C271" t="str">
            <v>Н</v>
          </cell>
          <cell r="D271" t="str">
            <v>О</v>
          </cell>
          <cell r="E271" t="str">
            <v>-</v>
          </cell>
          <cell r="F271" t="str">
            <v>0000266</v>
          </cell>
          <cell r="G271" t="str">
            <v>РНО-0000266</v>
          </cell>
          <cell r="H271">
            <v>40611</v>
          </cell>
          <cell r="I271" t="str">
            <v>Дамба № 43 гидроузла № 2</v>
          </cell>
          <cell r="J27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1" t="str">
            <v>АД -27/2000 
СГ-27/10127</v>
          </cell>
          <cell r="L271">
            <v>40611</v>
          </cell>
          <cell r="M271">
            <v>3</v>
          </cell>
          <cell r="N271">
            <v>41180</v>
          </cell>
          <cell r="O271">
            <v>42628</v>
          </cell>
          <cell r="P271" t="str">
            <v>УТБ-3-1/2274</v>
          </cell>
          <cell r="Q271" t="str">
            <v>ФАМРТ-17943</v>
          </cell>
          <cell r="R271">
            <v>42607</v>
          </cell>
          <cell r="S271">
            <v>10</v>
          </cell>
        </row>
        <row r="272">
          <cell r="A272" t="str">
            <v>РНО-0000267</v>
          </cell>
          <cell r="B272" t="str">
            <v>Р</v>
          </cell>
          <cell r="C272" t="str">
            <v>Н</v>
          </cell>
          <cell r="D272" t="str">
            <v>О</v>
          </cell>
          <cell r="E272" t="str">
            <v>-</v>
          </cell>
          <cell r="F272" t="str">
            <v>0000267</v>
          </cell>
          <cell r="G272" t="str">
            <v>РНО-0000267</v>
          </cell>
          <cell r="H272">
            <v>40611</v>
          </cell>
          <cell r="I272" t="str">
            <v xml:space="preserve"> Водоспуск № 130 гидроузла № 2</v>
          </cell>
          <cell r="J27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2" t="str">
            <v>АД -27/2000 
СГ-27/10127</v>
          </cell>
          <cell r="L272">
            <v>40611</v>
          </cell>
          <cell r="M272">
            <v>3</v>
          </cell>
          <cell r="N272">
            <v>41180</v>
          </cell>
          <cell r="O272">
            <v>42628</v>
          </cell>
          <cell r="P272" t="str">
            <v>УТБ-3-1/2274</v>
          </cell>
          <cell r="Q272" t="str">
            <v>ФАМРТ-17943</v>
          </cell>
          <cell r="R272">
            <v>42607</v>
          </cell>
          <cell r="S272">
            <v>10</v>
          </cell>
        </row>
        <row r="273">
          <cell r="A273" t="str">
            <v>РНО-0000268</v>
          </cell>
          <cell r="B273" t="str">
            <v>Р</v>
          </cell>
          <cell r="C273" t="str">
            <v>Н</v>
          </cell>
          <cell r="D273" t="str">
            <v>О</v>
          </cell>
          <cell r="E273" t="str">
            <v>-</v>
          </cell>
          <cell r="F273" t="str">
            <v>0000268</v>
          </cell>
          <cell r="G273" t="str">
            <v>РНО-0000268</v>
          </cell>
          <cell r="H273">
            <v>40611</v>
          </cell>
          <cell r="I273" t="str">
            <v xml:space="preserve"> Дамба канала № 152 гидроузла № 2</v>
          </cell>
          <cell r="J27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3" t="str">
            <v>АД -27/2000 
СГ-27/10127</v>
          </cell>
          <cell r="L273">
            <v>40611</v>
          </cell>
          <cell r="M273">
            <v>3</v>
          </cell>
          <cell r="N273">
            <v>41180</v>
          </cell>
          <cell r="O273">
            <v>42628</v>
          </cell>
          <cell r="P273" t="str">
            <v>УТБ-3-1/2274</v>
          </cell>
          <cell r="Q273" t="str">
            <v>ФАМРТ-17943</v>
          </cell>
          <cell r="R273">
            <v>42607</v>
          </cell>
          <cell r="S273">
            <v>10</v>
          </cell>
        </row>
        <row r="274">
          <cell r="A274" t="str">
            <v>РНО-0000269</v>
          </cell>
          <cell r="B274" t="str">
            <v>Р</v>
          </cell>
          <cell r="C274" t="str">
            <v>Н</v>
          </cell>
          <cell r="D274" t="str">
            <v>О</v>
          </cell>
          <cell r="E274" t="str">
            <v>-</v>
          </cell>
          <cell r="F274" t="str">
            <v>0000269</v>
          </cell>
          <cell r="G274" t="str">
            <v>РНО-0000269</v>
          </cell>
          <cell r="H274">
            <v>40611</v>
          </cell>
          <cell r="I274" t="str">
            <v xml:space="preserve"> Судоходный шлюз № 3 гидроузла № 3 </v>
          </cell>
          <cell r="J27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4" t="str">
            <v>АД -27/2000 
СГ-27/10127</v>
          </cell>
          <cell r="L274">
            <v>40611</v>
          </cell>
          <cell r="M274">
            <v>4</v>
          </cell>
          <cell r="N274">
            <v>41180</v>
          </cell>
          <cell r="O274">
            <v>42628</v>
          </cell>
          <cell r="P274" t="str">
            <v>УТБ-3-1/2274</v>
          </cell>
          <cell r="Q274" t="str">
            <v>ФАМРТ-17943</v>
          </cell>
          <cell r="R274">
            <v>42607</v>
          </cell>
          <cell r="S274">
            <v>10</v>
          </cell>
        </row>
        <row r="275">
          <cell r="A275" t="str">
            <v>РНО-0000270</v>
          </cell>
          <cell r="B275" t="str">
            <v>Р</v>
          </cell>
          <cell r="C275" t="str">
            <v>Н</v>
          </cell>
          <cell r="D275" t="str">
            <v>О</v>
          </cell>
          <cell r="E275" t="str">
            <v>-</v>
          </cell>
          <cell r="F275" t="str">
            <v>0000270</v>
          </cell>
          <cell r="G275" t="str">
            <v>РНО-0000270</v>
          </cell>
          <cell r="H275">
            <v>40611</v>
          </cell>
          <cell r="I275" t="str">
            <v xml:space="preserve"> Дамба № 44 Гидроузла № 3</v>
          </cell>
          <cell r="J27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5" t="str">
            <v>АД -27/2000 
СГ-27/10127</v>
          </cell>
          <cell r="L275">
            <v>40611</v>
          </cell>
          <cell r="M275">
            <v>4</v>
          </cell>
          <cell r="N275">
            <v>41180</v>
          </cell>
          <cell r="O275">
            <v>42628</v>
          </cell>
          <cell r="P275" t="str">
            <v>УТБ-3-1/2274</v>
          </cell>
          <cell r="Q275" t="str">
            <v>ФАМРТ-17943</v>
          </cell>
          <cell r="R275">
            <v>42607</v>
          </cell>
          <cell r="S275">
            <v>10</v>
          </cell>
        </row>
        <row r="276">
          <cell r="A276" t="str">
            <v>РНО-0000271</v>
          </cell>
          <cell r="B276" t="str">
            <v>Р</v>
          </cell>
          <cell r="C276" t="str">
            <v>Н</v>
          </cell>
          <cell r="D276" t="str">
            <v>О</v>
          </cell>
          <cell r="E276" t="str">
            <v>-</v>
          </cell>
          <cell r="F276" t="str">
            <v>0000271</v>
          </cell>
          <cell r="G276" t="str">
            <v>РНО-0000271</v>
          </cell>
          <cell r="H276">
            <v>40611</v>
          </cell>
          <cell r="I276" t="str">
            <v xml:space="preserve"> Дамба канала № 154 гидроузла № 3</v>
          </cell>
          <cell r="J27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6" t="str">
            <v>АД -27/2000 
СГ-27/10127</v>
          </cell>
          <cell r="L276">
            <v>40611</v>
          </cell>
          <cell r="M276">
            <v>4</v>
          </cell>
          <cell r="N276">
            <v>41180</v>
          </cell>
          <cell r="O276">
            <v>42628</v>
          </cell>
          <cell r="P276" t="str">
            <v>УТБ-3-1/2274</v>
          </cell>
          <cell r="Q276" t="str">
            <v>ФАМРТ-17943</v>
          </cell>
          <cell r="R276">
            <v>42607</v>
          </cell>
          <cell r="S276">
            <v>10</v>
          </cell>
        </row>
        <row r="277">
          <cell r="A277" t="str">
            <v>РНО-0000272</v>
          </cell>
          <cell r="B277" t="str">
            <v>Р</v>
          </cell>
          <cell r="C277" t="str">
            <v>Н</v>
          </cell>
          <cell r="D277" t="str">
            <v>О</v>
          </cell>
          <cell r="E277" t="str">
            <v>-</v>
          </cell>
          <cell r="F277" t="str">
            <v>0000272</v>
          </cell>
          <cell r="G277" t="str">
            <v>РНО-0000272</v>
          </cell>
          <cell r="H277">
            <v>40611</v>
          </cell>
          <cell r="I277" t="str">
            <v xml:space="preserve"> Судоходный шлюз №4 гидроузла № 4</v>
          </cell>
          <cell r="J27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7" t="str">
            <v>АД -27/2000 
СГ-27/10127</v>
          </cell>
          <cell r="L277">
            <v>40611</v>
          </cell>
          <cell r="M277">
            <v>4</v>
          </cell>
          <cell r="N277">
            <v>41180</v>
          </cell>
          <cell r="O277">
            <v>42628</v>
          </cell>
          <cell r="P277" t="str">
            <v>УТБ-3-1/2274</v>
          </cell>
          <cell r="Q277" t="str">
            <v>ФАМРТ-17943</v>
          </cell>
          <cell r="R277">
            <v>42607</v>
          </cell>
          <cell r="S277">
            <v>10</v>
          </cell>
        </row>
        <row r="278">
          <cell r="A278" t="str">
            <v>РНО-0000273</v>
          </cell>
          <cell r="B278" t="str">
            <v>Р</v>
          </cell>
          <cell r="C278" t="str">
            <v>Н</v>
          </cell>
          <cell r="D278" t="str">
            <v>О</v>
          </cell>
          <cell r="E278" t="str">
            <v>-</v>
          </cell>
          <cell r="F278" t="str">
            <v>0000273</v>
          </cell>
          <cell r="G278" t="str">
            <v>РНО-0000273</v>
          </cell>
          <cell r="H278">
            <v>40611</v>
          </cell>
          <cell r="I278" t="str">
            <v xml:space="preserve"> Дамба № 45 гидроузла № 4</v>
          </cell>
          <cell r="J27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8" t="str">
            <v>АД -27/2000 
СГ-27/10127</v>
          </cell>
          <cell r="L278">
            <v>40611</v>
          </cell>
          <cell r="M278">
            <v>4</v>
          </cell>
          <cell r="N278">
            <v>41180</v>
          </cell>
          <cell r="O278">
            <v>42628</v>
          </cell>
          <cell r="P278" t="str">
            <v>УТБ-3-1/2274</v>
          </cell>
          <cell r="Q278" t="str">
            <v>ФАМРТ-17943</v>
          </cell>
          <cell r="R278">
            <v>42607</v>
          </cell>
          <cell r="S278">
            <v>10</v>
          </cell>
        </row>
        <row r="279">
          <cell r="A279" t="str">
            <v>РНО-0000274</v>
          </cell>
          <cell r="B279" t="str">
            <v>Р</v>
          </cell>
          <cell r="C279" t="str">
            <v>Н</v>
          </cell>
          <cell r="D279" t="str">
            <v>О</v>
          </cell>
          <cell r="E279" t="str">
            <v>-</v>
          </cell>
          <cell r="F279" t="str">
            <v>0000274</v>
          </cell>
          <cell r="G279" t="str">
            <v>РНО-0000274</v>
          </cell>
          <cell r="H279">
            <v>40611</v>
          </cell>
          <cell r="I279" t="str">
            <v>Дамба канала № 155 гидроузла № 4</v>
          </cell>
          <cell r="J27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79" t="str">
            <v>АД -27/2000 
СГ-27/10127</v>
          </cell>
          <cell r="L279">
            <v>40611</v>
          </cell>
          <cell r="M279">
            <v>4</v>
          </cell>
          <cell r="N279">
            <v>41180</v>
          </cell>
          <cell r="O279">
            <v>42628</v>
          </cell>
          <cell r="P279" t="str">
            <v>УТБ-3-1/2274</v>
          </cell>
          <cell r="Q279" t="str">
            <v>ФАМРТ-17943</v>
          </cell>
          <cell r="R279">
            <v>42607</v>
          </cell>
          <cell r="S279">
            <v>10</v>
          </cell>
        </row>
        <row r="280">
          <cell r="A280" t="str">
            <v>РНО-0000275</v>
          </cell>
          <cell r="B280" t="str">
            <v>Р</v>
          </cell>
          <cell r="C280" t="str">
            <v>Н</v>
          </cell>
          <cell r="D280" t="str">
            <v>О</v>
          </cell>
          <cell r="E280" t="str">
            <v>-</v>
          </cell>
          <cell r="F280" t="str">
            <v>0000275</v>
          </cell>
          <cell r="G280" t="str">
            <v>РНО-0000275</v>
          </cell>
          <cell r="H280">
            <v>40611</v>
          </cell>
          <cell r="I280" t="str">
            <v xml:space="preserve"> Судоходный шлюз № 5 гидроузла № 5</v>
          </cell>
          <cell r="J28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0" t="str">
            <v>АД -27/2000 
СГ-27/10127</v>
          </cell>
          <cell r="L280">
            <v>40611</v>
          </cell>
          <cell r="M280">
            <v>3</v>
          </cell>
          <cell r="N280">
            <v>41180</v>
          </cell>
          <cell r="O280">
            <v>42628</v>
          </cell>
          <cell r="P280" t="str">
            <v>УТБ-3-1/2274</v>
          </cell>
          <cell r="Q280" t="str">
            <v>ФАМРТ-17943</v>
          </cell>
          <cell r="R280">
            <v>42607</v>
          </cell>
          <cell r="S280">
            <v>10</v>
          </cell>
        </row>
        <row r="281">
          <cell r="A281" t="str">
            <v>РНО-0000276</v>
          </cell>
          <cell r="B281" t="str">
            <v>Р</v>
          </cell>
          <cell r="C281" t="str">
            <v>Н</v>
          </cell>
          <cell r="D281" t="str">
            <v>О</v>
          </cell>
          <cell r="E281" t="str">
            <v>-</v>
          </cell>
          <cell r="F281" t="str">
            <v>0000276</v>
          </cell>
          <cell r="G281" t="str">
            <v>РНО-0000276</v>
          </cell>
          <cell r="H281">
            <v>40611</v>
          </cell>
          <cell r="I281" t="str">
            <v xml:space="preserve"> Дамба № 46 гидроузла № 5</v>
          </cell>
          <cell r="J28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1" t="str">
            <v>АД -27/2000 
СГ-27/10127</v>
          </cell>
          <cell r="L281">
            <v>40611</v>
          </cell>
          <cell r="M281">
            <v>3</v>
          </cell>
          <cell r="N281">
            <v>41180</v>
          </cell>
          <cell r="O281">
            <v>42628</v>
          </cell>
          <cell r="P281" t="str">
            <v>УТБ-3-1/2274</v>
          </cell>
          <cell r="Q281" t="str">
            <v>ФАМРТ-17943</v>
          </cell>
          <cell r="R281">
            <v>42607</v>
          </cell>
          <cell r="S281">
            <v>10</v>
          </cell>
        </row>
        <row r="282">
          <cell r="A282" t="str">
            <v>РНО-0000277</v>
          </cell>
          <cell r="B282" t="str">
            <v>Р</v>
          </cell>
          <cell r="C282" t="str">
            <v>Н</v>
          </cell>
          <cell r="D282" t="str">
            <v>О</v>
          </cell>
          <cell r="E282" t="str">
            <v>-</v>
          </cell>
          <cell r="F282" t="str">
            <v>0000277</v>
          </cell>
          <cell r="G282" t="str">
            <v>РНО-0000277</v>
          </cell>
          <cell r="H282">
            <v>40611</v>
          </cell>
          <cell r="I282" t="str">
            <v xml:space="preserve">  Дамба № 47 гидроузла № 5</v>
          </cell>
          <cell r="J28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2" t="str">
            <v>АД -27/2000 
СГ-27/10127</v>
          </cell>
          <cell r="L282">
            <v>40611</v>
          </cell>
          <cell r="M282">
            <v>3</v>
          </cell>
          <cell r="N282">
            <v>41180</v>
          </cell>
          <cell r="O282">
            <v>42628</v>
          </cell>
          <cell r="P282" t="str">
            <v>УТБ-3-1/2274</v>
          </cell>
          <cell r="Q282" t="str">
            <v>ФАМРТ-17943</v>
          </cell>
          <cell r="R282">
            <v>42607</v>
          </cell>
          <cell r="S282">
            <v>10</v>
          </cell>
        </row>
        <row r="283">
          <cell r="A283" t="str">
            <v>РНО-0000278</v>
          </cell>
          <cell r="B283" t="str">
            <v>Р</v>
          </cell>
          <cell r="C283" t="str">
            <v>Н</v>
          </cell>
          <cell r="D283" t="str">
            <v>О</v>
          </cell>
          <cell r="E283" t="str">
            <v>-</v>
          </cell>
          <cell r="F283" t="str">
            <v>0000278</v>
          </cell>
          <cell r="G283" t="str">
            <v>РНО-0000278</v>
          </cell>
          <cell r="H283">
            <v>40611</v>
          </cell>
          <cell r="I283" t="str">
            <v xml:space="preserve"> Водоспуск № 131 гидроузла № 5</v>
          </cell>
          <cell r="J28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3" t="str">
            <v>АД -27/2000 
СГ-27/10127</v>
          </cell>
          <cell r="L283">
            <v>40611</v>
          </cell>
          <cell r="M283">
            <v>3</v>
          </cell>
          <cell r="N283">
            <v>41180</v>
          </cell>
          <cell r="O283">
            <v>42628</v>
          </cell>
          <cell r="P283" t="str">
            <v>УТБ-3-1/2274</v>
          </cell>
          <cell r="Q283" t="str">
            <v>ФАМРТ-17943</v>
          </cell>
          <cell r="R283">
            <v>42607</v>
          </cell>
          <cell r="S283">
            <v>10</v>
          </cell>
        </row>
        <row r="284">
          <cell r="A284" t="str">
            <v>РНО-0000279</v>
          </cell>
          <cell r="B284" t="str">
            <v>Р</v>
          </cell>
          <cell r="C284" t="str">
            <v>Н</v>
          </cell>
          <cell r="D284" t="str">
            <v>О</v>
          </cell>
          <cell r="E284" t="str">
            <v>-</v>
          </cell>
          <cell r="F284" t="str">
            <v>0000279</v>
          </cell>
          <cell r="G284" t="str">
            <v>РНО-0000279</v>
          </cell>
          <cell r="H284">
            <v>40611</v>
          </cell>
          <cell r="I284" t="str">
            <v xml:space="preserve"> Судоходный шлюз № 6 гидроузла № 6</v>
          </cell>
          <cell r="J28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4" t="str">
            <v>АД -27/2000 
СГ-27/10127</v>
          </cell>
          <cell r="L284">
            <v>40611</v>
          </cell>
          <cell r="M284">
            <v>4</v>
          </cell>
          <cell r="N284">
            <v>41180</v>
          </cell>
          <cell r="O284">
            <v>42628</v>
          </cell>
          <cell r="P284" t="str">
            <v>УТБ-3-1/2274</v>
          </cell>
          <cell r="Q284" t="str">
            <v>ФАМРТ-17943</v>
          </cell>
          <cell r="R284">
            <v>42607</v>
          </cell>
          <cell r="S284">
            <v>10</v>
          </cell>
        </row>
        <row r="285">
          <cell r="A285" t="str">
            <v>РНО-0000280</v>
          </cell>
          <cell r="B285" t="str">
            <v>Р</v>
          </cell>
          <cell r="C285" t="str">
            <v>Н</v>
          </cell>
          <cell r="D285" t="str">
            <v>О</v>
          </cell>
          <cell r="E285" t="str">
            <v>-</v>
          </cell>
          <cell r="F285" t="str">
            <v>0000280</v>
          </cell>
          <cell r="G285" t="str">
            <v>РНО-0000280</v>
          </cell>
          <cell r="H285">
            <v>40611</v>
          </cell>
          <cell r="I285" t="str">
            <v xml:space="preserve"> Дамба № 48 гидроузла № 6</v>
          </cell>
          <cell r="J28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5" t="str">
            <v>АД -27/2000
 СГ-27/10127</v>
          </cell>
          <cell r="L285">
            <v>40611</v>
          </cell>
          <cell r="M285">
            <v>4</v>
          </cell>
          <cell r="N285">
            <v>41180</v>
          </cell>
          <cell r="O285">
            <v>42628</v>
          </cell>
          <cell r="P285" t="str">
            <v>УТБ-3-1/2274</v>
          </cell>
          <cell r="Q285" t="str">
            <v>ФАМРТ-17943</v>
          </cell>
          <cell r="R285">
            <v>42607</v>
          </cell>
          <cell r="S285">
            <v>10</v>
          </cell>
        </row>
        <row r="286">
          <cell r="A286" t="str">
            <v>РНО-0000281</v>
          </cell>
          <cell r="B286" t="str">
            <v>Р</v>
          </cell>
          <cell r="C286" t="str">
            <v>Н</v>
          </cell>
          <cell r="D286" t="str">
            <v>О</v>
          </cell>
          <cell r="E286" t="str">
            <v>-</v>
          </cell>
          <cell r="F286" t="str">
            <v>0000281</v>
          </cell>
          <cell r="G286" t="str">
            <v>РНО-0000281</v>
          </cell>
          <cell r="H286">
            <v>40611</v>
          </cell>
          <cell r="I286" t="str">
            <v xml:space="preserve"> Водоспуск № 132 гидроузла № 6</v>
          </cell>
          <cell r="J28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6" t="str">
            <v>АД -27/2000 
СГ-27/10127</v>
          </cell>
          <cell r="L286">
            <v>40611</v>
          </cell>
          <cell r="M286">
            <v>4</v>
          </cell>
          <cell r="N286">
            <v>41180</v>
          </cell>
          <cell r="O286">
            <v>42628</v>
          </cell>
          <cell r="P286" t="str">
            <v>УТБ-3-1/2274</v>
          </cell>
          <cell r="Q286" t="str">
            <v>ФАМРТ-17943</v>
          </cell>
          <cell r="R286">
            <v>42607</v>
          </cell>
          <cell r="S286">
            <v>10</v>
          </cell>
        </row>
        <row r="287">
          <cell r="A287" t="str">
            <v>РНО-0000282</v>
          </cell>
          <cell r="B287" t="str">
            <v>Р</v>
          </cell>
          <cell r="C287" t="str">
            <v>Н</v>
          </cell>
          <cell r="D287" t="str">
            <v>О</v>
          </cell>
          <cell r="E287" t="str">
            <v>-</v>
          </cell>
          <cell r="F287" t="str">
            <v>0000282</v>
          </cell>
          <cell r="G287" t="str">
            <v>РНО-0000282</v>
          </cell>
          <cell r="H287">
            <v>40611</v>
          </cell>
          <cell r="I287" t="str">
            <v xml:space="preserve"> Судоходный шлюз № 7 гидроузла № 7</v>
          </cell>
          <cell r="J28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7" t="str">
            <v>АД -27/2000 
СГ-27/10127</v>
          </cell>
          <cell r="L287">
            <v>40611</v>
          </cell>
          <cell r="M287">
            <v>1</v>
          </cell>
          <cell r="N287">
            <v>41180</v>
          </cell>
          <cell r="O287">
            <v>42628</v>
          </cell>
          <cell r="P287" t="str">
            <v>УТБ-3-1/2274</v>
          </cell>
          <cell r="Q287" t="str">
            <v>ФАМРТ-17943</v>
          </cell>
          <cell r="R287">
            <v>42607</v>
          </cell>
          <cell r="S287">
            <v>10</v>
          </cell>
        </row>
        <row r="288">
          <cell r="A288" t="str">
            <v>РНО-0000283</v>
          </cell>
          <cell r="B288" t="str">
            <v>Р</v>
          </cell>
          <cell r="C288" t="str">
            <v>Н</v>
          </cell>
          <cell r="D288" t="str">
            <v>О</v>
          </cell>
          <cell r="E288" t="str">
            <v>-</v>
          </cell>
          <cell r="F288" t="str">
            <v>0000283</v>
          </cell>
          <cell r="G288" t="str">
            <v>РНО-0000283</v>
          </cell>
          <cell r="H288">
            <v>40611</v>
          </cell>
          <cell r="I288" t="str">
            <v xml:space="preserve"> Плотина № 20 гидроузла № 7</v>
          </cell>
          <cell r="J28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8" t="str">
            <v>АД -27/2000 
СГ-27/10127</v>
          </cell>
          <cell r="L288">
            <v>40611</v>
          </cell>
          <cell r="M288">
            <v>1</v>
          </cell>
          <cell r="N288">
            <v>41180</v>
          </cell>
          <cell r="O288">
            <v>42628</v>
          </cell>
          <cell r="P288" t="str">
            <v>УТБ-3-1/2274</v>
          </cell>
          <cell r="Q288" t="str">
            <v>ФАМРТ-17943</v>
          </cell>
          <cell r="R288">
            <v>42607</v>
          </cell>
          <cell r="S288">
            <v>10</v>
          </cell>
        </row>
        <row r="289">
          <cell r="A289" t="str">
            <v>РНО-0000284</v>
          </cell>
          <cell r="B289" t="str">
            <v>Р</v>
          </cell>
          <cell r="C289" t="str">
            <v>Н</v>
          </cell>
          <cell r="D289" t="str">
            <v>О</v>
          </cell>
          <cell r="E289" t="str">
            <v>-</v>
          </cell>
          <cell r="F289" t="str">
            <v>0000284</v>
          </cell>
          <cell r="G289" t="str">
            <v>РНО-0000284</v>
          </cell>
          <cell r="H289">
            <v>40611</v>
          </cell>
          <cell r="I289" t="str">
            <v xml:space="preserve"> Дамба № 49  гидроузла № 7</v>
          </cell>
          <cell r="J28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89" t="str">
            <v>АД -27/2000 
СГ-27/10127</v>
          </cell>
          <cell r="L289">
            <v>40611</v>
          </cell>
          <cell r="M289">
            <v>1</v>
          </cell>
          <cell r="N289">
            <v>41180</v>
          </cell>
          <cell r="O289">
            <v>42628</v>
          </cell>
          <cell r="P289" t="str">
            <v>УТБ-3-1/2274</v>
          </cell>
          <cell r="Q289" t="str">
            <v>ФАМРТ-17943</v>
          </cell>
          <cell r="R289">
            <v>42607</v>
          </cell>
          <cell r="S289">
            <v>10</v>
          </cell>
        </row>
        <row r="290">
          <cell r="A290" t="str">
            <v>РНО-0000285</v>
          </cell>
          <cell r="B290" t="str">
            <v>Р</v>
          </cell>
          <cell r="C290" t="str">
            <v>Н</v>
          </cell>
          <cell r="D290" t="str">
            <v>О</v>
          </cell>
          <cell r="E290" t="str">
            <v>-</v>
          </cell>
          <cell r="F290" t="str">
            <v>0000285</v>
          </cell>
          <cell r="G290" t="str">
            <v>РНО-0000285</v>
          </cell>
          <cell r="H290">
            <v>40611</v>
          </cell>
          <cell r="I290" t="str">
            <v xml:space="preserve"> Водоспуск № 142 гидроузла № 7</v>
          </cell>
          <cell r="J29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0" t="str">
            <v>АД -27/2000 
СГ-27/10127</v>
          </cell>
          <cell r="L290">
            <v>40611</v>
          </cell>
          <cell r="M290">
            <v>1</v>
          </cell>
          <cell r="N290">
            <v>41180</v>
          </cell>
          <cell r="O290">
            <v>42628</v>
          </cell>
          <cell r="P290" t="str">
            <v>УТБ-3-1/2274</v>
          </cell>
          <cell r="Q290" t="str">
            <v>ФАМРТ-17943</v>
          </cell>
          <cell r="R290">
            <v>42607</v>
          </cell>
          <cell r="S290">
            <v>10</v>
          </cell>
        </row>
        <row r="291">
          <cell r="A291" t="str">
            <v>РНО-0000286</v>
          </cell>
          <cell r="B291" t="str">
            <v>Р</v>
          </cell>
          <cell r="C291" t="str">
            <v>Н</v>
          </cell>
          <cell r="D291" t="str">
            <v>О</v>
          </cell>
          <cell r="E291" t="str">
            <v>-</v>
          </cell>
          <cell r="F291" t="str">
            <v>0000286</v>
          </cell>
          <cell r="G291" t="str">
            <v>РНО-0000286</v>
          </cell>
          <cell r="H291">
            <v>40611</v>
          </cell>
          <cell r="I291" t="str">
            <v xml:space="preserve">Дамба № 81  Хижозерского гидроузла </v>
          </cell>
          <cell r="J29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1" t="str">
            <v>АД -27/2000 
СГ-27/10127</v>
          </cell>
          <cell r="L291">
            <v>40611</v>
          </cell>
          <cell r="M291">
            <v>3</v>
          </cell>
          <cell r="N291">
            <v>41180</v>
          </cell>
          <cell r="O291">
            <v>42628</v>
          </cell>
          <cell r="P291" t="str">
            <v>УТБ-3-1/2274</v>
          </cell>
          <cell r="Q291" t="str">
            <v>ФАМРТ-17943</v>
          </cell>
          <cell r="R291">
            <v>42607</v>
          </cell>
          <cell r="S291">
            <v>10</v>
          </cell>
        </row>
        <row r="292">
          <cell r="A292" t="str">
            <v>РНО-0000287</v>
          </cell>
          <cell r="B292" t="str">
            <v>Р</v>
          </cell>
          <cell r="C292" t="str">
            <v>Н</v>
          </cell>
          <cell r="D292" t="str">
            <v>О</v>
          </cell>
          <cell r="E292" t="str">
            <v>-</v>
          </cell>
          <cell r="F292" t="str">
            <v>0000287</v>
          </cell>
          <cell r="G292" t="str">
            <v>РНО-0000287</v>
          </cell>
          <cell r="H292">
            <v>40611</v>
          </cell>
          <cell r="I292" t="str">
            <v xml:space="preserve">  Водоспуск № 141 Хижозерского гидроузла</v>
          </cell>
          <cell r="J29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2" t="str">
            <v>АД -27/2000 
СГ-27/10127</v>
          </cell>
          <cell r="L292">
            <v>40611</v>
          </cell>
          <cell r="M292">
            <v>3</v>
          </cell>
          <cell r="N292">
            <v>41180</v>
          </cell>
          <cell r="O292">
            <v>42628</v>
          </cell>
          <cell r="P292" t="str">
            <v>УТБ-3-1/2274</v>
          </cell>
          <cell r="Q292" t="str">
            <v>ФАМРТ-17943</v>
          </cell>
          <cell r="R292">
            <v>42607</v>
          </cell>
          <cell r="S292">
            <v>10</v>
          </cell>
        </row>
        <row r="293">
          <cell r="A293" t="str">
            <v>РНО-0000288</v>
          </cell>
          <cell r="B293" t="str">
            <v>Р</v>
          </cell>
          <cell r="C293" t="str">
            <v>Н</v>
          </cell>
          <cell r="D293" t="str">
            <v>О</v>
          </cell>
          <cell r="E293" t="str">
            <v>-</v>
          </cell>
          <cell r="F293" t="str">
            <v>0000288</v>
          </cell>
          <cell r="G293" t="str">
            <v>РНО-0000288</v>
          </cell>
          <cell r="H293">
            <v>40611</v>
          </cell>
          <cell r="I293" t="str">
            <v xml:space="preserve">  Верхневолозерский водоспуск</v>
          </cell>
          <cell r="J29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3" t="str">
            <v>АД -27/2000 
СГ-27/10127</v>
          </cell>
          <cell r="L293">
            <v>40611</v>
          </cell>
          <cell r="M293">
            <v>4</v>
          </cell>
          <cell r="N293">
            <v>41180</v>
          </cell>
          <cell r="O293">
            <v>42646</v>
          </cell>
          <cell r="P293" t="str">
            <v>УТБ-2411</v>
          </cell>
          <cell r="Q293" t="str">
            <v>УТБ-3038</v>
          </cell>
          <cell r="R293">
            <v>42636</v>
          </cell>
          <cell r="S293">
            <v>10</v>
          </cell>
        </row>
        <row r="294">
          <cell r="A294" t="str">
            <v>РНО-0000289</v>
          </cell>
          <cell r="B294" t="str">
            <v>Р</v>
          </cell>
          <cell r="C294" t="str">
            <v>Н</v>
          </cell>
          <cell r="D294" t="str">
            <v>О</v>
          </cell>
          <cell r="E294" t="str">
            <v>-</v>
          </cell>
          <cell r="F294" t="str">
            <v>0000289</v>
          </cell>
          <cell r="G294" t="str">
            <v>РНО-0000289</v>
          </cell>
          <cell r="H294">
            <v>40611</v>
          </cell>
          <cell r="I294" t="str">
            <v xml:space="preserve"> Судоходный шлюз № 8 гидроузла № 8</v>
          </cell>
          <cell r="J29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4" t="str">
            <v>АД -27/2000 
СГ-27/10127</v>
          </cell>
          <cell r="L294">
            <v>40611</v>
          </cell>
          <cell r="M294">
            <v>4</v>
          </cell>
          <cell r="N294">
            <v>41180</v>
          </cell>
          <cell r="O294">
            <v>42628</v>
          </cell>
          <cell r="P294" t="str">
            <v>УТБ-3-1/2274</v>
          </cell>
          <cell r="Q294" t="str">
            <v>ФАМРТ-17943</v>
          </cell>
          <cell r="R294">
            <v>42607</v>
          </cell>
          <cell r="S294">
            <v>10</v>
          </cell>
        </row>
        <row r="295">
          <cell r="A295" t="str">
            <v>РНО-0000290</v>
          </cell>
          <cell r="B295" t="str">
            <v>Р</v>
          </cell>
          <cell r="C295" t="str">
            <v>Н</v>
          </cell>
          <cell r="D295" t="str">
            <v>О</v>
          </cell>
          <cell r="E295" t="str">
            <v>-</v>
          </cell>
          <cell r="F295" t="str">
            <v>0000290</v>
          </cell>
          <cell r="G295" t="str">
            <v>РНО-0000290</v>
          </cell>
          <cell r="H295">
            <v>40611</v>
          </cell>
          <cell r="I295" t="str">
            <v xml:space="preserve"> Дамба № 50 гидроузла № 8</v>
          </cell>
          <cell r="J29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5" t="str">
            <v>АД -27/2000 
СГ-27/10127</v>
          </cell>
          <cell r="L295">
            <v>40611</v>
          </cell>
          <cell r="M295">
            <v>4</v>
          </cell>
          <cell r="N295">
            <v>41180</v>
          </cell>
          <cell r="O295">
            <v>42628</v>
          </cell>
          <cell r="P295" t="str">
            <v>УТБ-3-1/2274</v>
          </cell>
          <cell r="Q295" t="str">
            <v>ФАМРТ-17943</v>
          </cell>
          <cell r="R295">
            <v>42607</v>
          </cell>
          <cell r="S295">
            <v>10</v>
          </cell>
        </row>
        <row r="296">
          <cell r="A296" t="str">
            <v>РНО-0000291</v>
          </cell>
          <cell r="B296" t="str">
            <v>Р</v>
          </cell>
          <cell r="C296" t="str">
            <v>Н</v>
          </cell>
          <cell r="D296" t="str">
            <v>О</v>
          </cell>
          <cell r="E296" t="str">
            <v>-</v>
          </cell>
          <cell r="F296" t="str">
            <v>0000291</v>
          </cell>
          <cell r="G296" t="str">
            <v>РНО-0000291</v>
          </cell>
          <cell r="H296">
            <v>40611</v>
          </cell>
          <cell r="I296" t="str">
            <v xml:space="preserve"> Дамба № 79 гидроузла № 8</v>
          </cell>
          <cell r="J29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6" t="str">
            <v>АД -27/2000 
СГ-27/10127</v>
          </cell>
          <cell r="L296">
            <v>40611</v>
          </cell>
          <cell r="M296">
            <v>4</v>
          </cell>
          <cell r="N296">
            <v>41180</v>
          </cell>
          <cell r="O296">
            <v>42628</v>
          </cell>
          <cell r="P296" t="str">
            <v>УТБ-3-1/2274</v>
          </cell>
          <cell r="Q296" t="str">
            <v>ФАМРТ-17943</v>
          </cell>
          <cell r="R296">
            <v>42607</v>
          </cell>
          <cell r="S296">
            <v>10</v>
          </cell>
        </row>
        <row r="297">
          <cell r="A297" t="str">
            <v>РНО-0000292</v>
          </cell>
          <cell r="B297" t="str">
            <v>Р</v>
          </cell>
          <cell r="C297" t="str">
            <v>Н</v>
          </cell>
          <cell r="D297" t="str">
            <v>О</v>
          </cell>
          <cell r="E297" t="str">
            <v>-</v>
          </cell>
          <cell r="F297" t="str">
            <v>0000292</v>
          </cell>
          <cell r="G297" t="str">
            <v>РНО-0000292</v>
          </cell>
          <cell r="H297">
            <v>40611</v>
          </cell>
          <cell r="I297" t="str">
            <v xml:space="preserve"> Водоспуск № 133 гидроузла № 8</v>
          </cell>
          <cell r="J29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7" t="str">
            <v>АД -27/2000 
СГ-27/10127</v>
          </cell>
          <cell r="L297">
            <v>40611</v>
          </cell>
          <cell r="M297">
            <v>4</v>
          </cell>
          <cell r="N297">
            <v>41180</v>
          </cell>
          <cell r="O297">
            <v>42628</v>
          </cell>
          <cell r="P297" t="str">
            <v>УТБ-3-1/2274</v>
          </cell>
          <cell r="Q297" t="str">
            <v>ФАМРТ-17943</v>
          </cell>
          <cell r="R297">
            <v>42607</v>
          </cell>
          <cell r="S297">
            <v>10</v>
          </cell>
        </row>
        <row r="298">
          <cell r="A298" t="str">
            <v>РНО-0000293</v>
          </cell>
          <cell r="B298" t="str">
            <v>Р</v>
          </cell>
          <cell r="C298" t="str">
            <v>Н</v>
          </cell>
          <cell r="D298" t="str">
            <v>О</v>
          </cell>
          <cell r="E298" t="str">
            <v>-</v>
          </cell>
          <cell r="F298" t="str">
            <v>0000293</v>
          </cell>
          <cell r="G298" t="str">
            <v>РНО-0000293</v>
          </cell>
          <cell r="H298">
            <v>40611</v>
          </cell>
          <cell r="I298" t="str">
            <v xml:space="preserve"> Дамба канала № 165 гидроузла № 8</v>
          </cell>
          <cell r="J29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8" t="str">
            <v>АД -27/2000 
СГ-27/10127</v>
          </cell>
          <cell r="L298">
            <v>40611</v>
          </cell>
          <cell r="M298">
            <v>4</v>
          </cell>
          <cell r="N298">
            <v>41180</v>
          </cell>
          <cell r="O298">
            <v>42628</v>
          </cell>
          <cell r="P298" t="str">
            <v>УТБ-3-1/2274</v>
          </cell>
          <cell r="Q298" t="str">
            <v>ФАМРТ-17943</v>
          </cell>
          <cell r="R298">
            <v>42607</v>
          </cell>
          <cell r="S298">
            <v>10</v>
          </cell>
        </row>
        <row r="299">
          <cell r="A299" t="str">
            <v>РНО-0000294</v>
          </cell>
          <cell r="B299" t="str">
            <v>Р</v>
          </cell>
          <cell r="C299" t="str">
            <v>Н</v>
          </cell>
          <cell r="D299" t="str">
            <v>О</v>
          </cell>
          <cell r="E299" t="str">
            <v>-</v>
          </cell>
          <cell r="F299" t="str">
            <v>0000294</v>
          </cell>
          <cell r="G299" t="str">
            <v>РНО-0000294</v>
          </cell>
          <cell r="H299">
            <v>40611</v>
          </cell>
          <cell r="I299" t="str">
            <v xml:space="preserve"> Судоходный шлюз № 9 гидроузла № 9</v>
          </cell>
          <cell r="J29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299" t="str">
            <v>АД -27/2000 
СГ-27/10127</v>
          </cell>
          <cell r="L299">
            <v>40611</v>
          </cell>
          <cell r="M299">
            <v>4</v>
          </cell>
          <cell r="N299">
            <v>41180</v>
          </cell>
          <cell r="O299">
            <v>42628</v>
          </cell>
          <cell r="P299" t="str">
            <v>УТБ-3-1/2274</v>
          </cell>
          <cell r="Q299" t="str">
            <v>ФАМРТ-17943</v>
          </cell>
          <cell r="R299">
            <v>42607</v>
          </cell>
          <cell r="S299">
            <v>10</v>
          </cell>
        </row>
        <row r="300">
          <cell r="A300" t="str">
            <v>РНО-0000295</v>
          </cell>
          <cell r="B300" t="str">
            <v>Р</v>
          </cell>
          <cell r="C300" t="str">
            <v>Н</v>
          </cell>
          <cell r="D300" t="str">
            <v>О</v>
          </cell>
          <cell r="E300" t="str">
            <v>-</v>
          </cell>
          <cell r="F300" t="str">
            <v>0000295</v>
          </cell>
          <cell r="G300" t="str">
            <v>РНО-0000295</v>
          </cell>
          <cell r="H300">
            <v>40611</v>
          </cell>
          <cell r="I300" t="str">
            <v xml:space="preserve"> Дамба № 51 гидроузла № 9</v>
          </cell>
          <cell r="J30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0" t="str">
            <v>АД -27/2000 
СГ-27/10127</v>
          </cell>
          <cell r="L300">
            <v>40611</v>
          </cell>
          <cell r="M300">
            <v>4</v>
          </cell>
          <cell r="N300">
            <v>41180</v>
          </cell>
          <cell r="O300">
            <v>42628</v>
          </cell>
          <cell r="P300" t="str">
            <v>УТБ-3-1/2274</v>
          </cell>
          <cell r="Q300" t="str">
            <v>ФАМРТ-17943</v>
          </cell>
          <cell r="R300">
            <v>42607</v>
          </cell>
          <cell r="S300">
            <v>10</v>
          </cell>
        </row>
        <row r="301">
          <cell r="A301" t="str">
            <v>РНО-0000296</v>
          </cell>
          <cell r="B301" t="str">
            <v>Р</v>
          </cell>
          <cell r="C301" t="str">
            <v>Н</v>
          </cell>
          <cell r="D301" t="str">
            <v>О</v>
          </cell>
          <cell r="E301" t="str">
            <v>-</v>
          </cell>
          <cell r="F301" t="str">
            <v>0000296</v>
          </cell>
          <cell r="G301" t="str">
            <v>РНО-0000296</v>
          </cell>
          <cell r="H301">
            <v>40611</v>
          </cell>
          <cell r="I301" t="str">
            <v xml:space="preserve">  Дамба № 52 гидроузла № 9</v>
          </cell>
          <cell r="J30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1" t="str">
            <v>АД -27/2000 
СГ-27/10127</v>
          </cell>
          <cell r="L301">
            <v>40611</v>
          </cell>
          <cell r="M301">
            <v>4</v>
          </cell>
          <cell r="N301">
            <v>41180</v>
          </cell>
          <cell r="O301">
            <v>42628</v>
          </cell>
          <cell r="P301" t="str">
            <v>УТБ-3-1/2274</v>
          </cell>
          <cell r="Q301" t="str">
            <v>ФАМРТ-17943</v>
          </cell>
          <cell r="R301">
            <v>42607</v>
          </cell>
          <cell r="S301">
            <v>10</v>
          </cell>
        </row>
        <row r="302">
          <cell r="A302" t="str">
            <v>РНО-0000297</v>
          </cell>
          <cell r="B302" t="str">
            <v>Р</v>
          </cell>
          <cell r="C302" t="str">
            <v>Н</v>
          </cell>
          <cell r="D302" t="str">
            <v>О</v>
          </cell>
          <cell r="E302" t="str">
            <v>-</v>
          </cell>
          <cell r="F302" t="str">
            <v>0000297</v>
          </cell>
          <cell r="G302" t="str">
            <v>РНО-0000297</v>
          </cell>
          <cell r="H302">
            <v>40611</v>
          </cell>
          <cell r="I302" t="str">
            <v>Водоспуск № 134 гидроузла № 9</v>
          </cell>
          <cell r="J30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2" t="str">
            <v>АД -27/2000 
СГ-27/10127</v>
          </cell>
          <cell r="L302">
            <v>40611</v>
          </cell>
          <cell r="M302">
            <v>4</v>
          </cell>
          <cell r="N302">
            <v>41180</v>
          </cell>
          <cell r="O302">
            <v>42628</v>
          </cell>
          <cell r="P302" t="str">
            <v>УТБ-3-1/2274</v>
          </cell>
          <cell r="Q302" t="str">
            <v>ФАМРТ-17943</v>
          </cell>
          <cell r="R302">
            <v>42607</v>
          </cell>
          <cell r="S302">
            <v>10</v>
          </cell>
        </row>
        <row r="303">
          <cell r="A303" t="str">
            <v>РНО-0000298</v>
          </cell>
          <cell r="B303" t="str">
            <v>Р</v>
          </cell>
          <cell r="C303" t="str">
            <v>Н</v>
          </cell>
          <cell r="D303" t="str">
            <v>О</v>
          </cell>
          <cell r="E303" t="str">
            <v>-</v>
          </cell>
          <cell r="F303" t="str">
            <v>0000298</v>
          </cell>
          <cell r="G303" t="str">
            <v>РНО-0000298</v>
          </cell>
          <cell r="H303">
            <v>40611</v>
          </cell>
          <cell r="I303" t="str">
            <v xml:space="preserve"> Дамба №78 (б) гидроузла № 9</v>
          </cell>
          <cell r="J30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3" t="str">
            <v>АД -27/2000 
СГ-27/10127</v>
          </cell>
          <cell r="L303">
            <v>40611</v>
          </cell>
          <cell r="M303">
            <v>4</v>
          </cell>
          <cell r="N303">
            <v>41180</v>
          </cell>
          <cell r="O303">
            <v>42628</v>
          </cell>
          <cell r="P303" t="str">
            <v>УТБ-3-1/2274</v>
          </cell>
          <cell r="Q303" t="str">
            <v>ФАМРТ-17943</v>
          </cell>
          <cell r="R303">
            <v>42607</v>
          </cell>
          <cell r="S303">
            <v>10</v>
          </cell>
        </row>
        <row r="304">
          <cell r="A304" t="str">
            <v>РНО-0000299</v>
          </cell>
          <cell r="B304" t="str">
            <v>Р</v>
          </cell>
          <cell r="C304" t="str">
            <v>Н</v>
          </cell>
          <cell r="D304" t="str">
            <v>О</v>
          </cell>
          <cell r="E304" t="str">
            <v>-</v>
          </cell>
          <cell r="F304" t="str">
            <v>0000299</v>
          </cell>
          <cell r="G304" t="str">
            <v>РНО-0000299</v>
          </cell>
          <cell r="H304">
            <v>40611</v>
          </cell>
          <cell r="I304" t="str">
            <v xml:space="preserve">  Судоходный шлюз № 10  гидроузла № 10</v>
          </cell>
          <cell r="J30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4" t="str">
            <v>АД -27/2000 
СГ-27/10127</v>
          </cell>
          <cell r="L304">
            <v>40611</v>
          </cell>
          <cell r="M304">
            <v>1</v>
          </cell>
          <cell r="N304">
            <v>41180</v>
          </cell>
          <cell r="O304">
            <v>42628</v>
          </cell>
          <cell r="P304" t="str">
            <v>УТБ-3-1/2274</v>
          </cell>
          <cell r="Q304" t="str">
            <v>ФАМРТ-17943</v>
          </cell>
          <cell r="R304">
            <v>42607</v>
          </cell>
          <cell r="S304">
            <v>10</v>
          </cell>
        </row>
        <row r="305">
          <cell r="A305" t="str">
            <v>РНО-0000300</v>
          </cell>
          <cell r="B305" t="str">
            <v>Р</v>
          </cell>
          <cell r="C305" t="str">
            <v>Н</v>
          </cell>
          <cell r="D305" t="str">
            <v>О</v>
          </cell>
          <cell r="E305" t="str">
            <v>-</v>
          </cell>
          <cell r="F305" t="str">
            <v>0000300</v>
          </cell>
          <cell r="G305" t="str">
            <v>РНО-0000300</v>
          </cell>
          <cell r="H305">
            <v>40611</v>
          </cell>
          <cell r="I305" t="str">
            <v xml:space="preserve"> Дамба № 56 гидроузла № 10</v>
          </cell>
          <cell r="J30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5" t="str">
            <v>АД -27/2000 
СГ-27/10127</v>
          </cell>
          <cell r="L305">
            <v>40611</v>
          </cell>
          <cell r="M305">
            <v>1</v>
          </cell>
          <cell r="N305">
            <v>41180</v>
          </cell>
          <cell r="O305">
            <v>42628</v>
          </cell>
          <cell r="P305" t="str">
            <v>УТБ-3-1/2274</v>
          </cell>
          <cell r="Q305" t="str">
            <v>ФАМРТ-17943</v>
          </cell>
          <cell r="R305">
            <v>42607</v>
          </cell>
          <cell r="S305">
            <v>10</v>
          </cell>
        </row>
        <row r="306">
          <cell r="A306" t="str">
            <v>РНО-0000301</v>
          </cell>
          <cell r="B306" t="str">
            <v>Р</v>
          </cell>
          <cell r="C306" t="str">
            <v>Н</v>
          </cell>
          <cell r="D306" t="str">
            <v>О</v>
          </cell>
          <cell r="E306" t="str">
            <v>-</v>
          </cell>
          <cell r="F306" t="str">
            <v>0000301</v>
          </cell>
          <cell r="G306" t="str">
            <v>РНО-0000301</v>
          </cell>
          <cell r="H306">
            <v>40611</v>
          </cell>
          <cell r="I306" t="str">
            <v xml:space="preserve"> Дамба № 57 гидроузла № 10</v>
          </cell>
          <cell r="J30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6" t="str">
            <v>АД -27/2000 
СГ-27/10127</v>
          </cell>
          <cell r="L306">
            <v>40611</v>
          </cell>
          <cell r="M306">
            <v>1</v>
          </cell>
          <cell r="N306">
            <v>41180</v>
          </cell>
          <cell r="O306">
            <v>42628</v>
          </cell>
          <cell r="P306" t="str">
            <v>УТБ-3-1/2274</v>
          </cell>
          <cell r="Q306" t="str">
            <v>ФАМРТ-17943</v>
          </cell>
          <cell r="R306">
            <v>42607</v>
          </cell>
          <cell r="S306">
            <v>10</v>
          </cell>
        </row>
        <row r="307">
          <cell r="A307" t="str">
            <v>РНО-0000302</v>
          </cell>
          <cell r="B307" t="str">
            <v>Р</v>
          </cell>
          <cell r="C307" t="str">
            <v>Н</v>
          </cell>
          <cell r="D307" t="str">
            <v>О</v>
          </cell>
          <cell r="E307" t="str">
            <v>-</v>
          </cell>
          <cell r="F307" t="str">
            <v>0000302</v>
          </cell>
          <cell r="G307" t="str">
            <v>РНО-0000302</v>
          </cell>
          <cell r="H307">
            <v>40611</v>
          </cell>
          <cell r="I307" t="str">
            <v xml:space="preserve"> Плотина № 21 гидроузла № 10</v>
          </cell>
          <cell r="J30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7" t="str">
            <v>АД -27/2000 
СГ-27/10127</v>
          </cell>
          <cell r="L307">
            <v>40611</v>
          </cell>
          <cell r="M307">
            <v>1</v>
          </cell>
          <cell r="N307">
            <v>41180</v>
          </cell>
          <cell r="O307">
            <v>42628</v>
          </cell>
          <cell r="P307" t="str">
            <v>УТБ-3-1/2274</v>
          </cell>
          <cell r="Q307" t="str">
            <v>ФАМРТ-17943</v>
          </cell>
          <cell r="R307">
            <v>42607</v>
          </cell>
          <cell r="S307">
            <v>10</v>
          </cell>
        </row>
        <row r="308">
          <cell r="A308" t="str">
            <v>РНО-0000303</v>
          </cell>
          <cell r="B308" t="str">
            <v>Р</v>
          </cell>
          <cell r="C308" t="str">
            <v>Н</v>
          </cell>
          <cell r="D308" t="str">
            <v>О</v>
          </cell>
          <cell r="E308" t="str">
            <v>-</v>
          </cell>
          <cell r="F308" t="str">
            <v>0000303</v>
          </cell>
          <cell r="G308" t="str">
            <v>РНО-0000303</v>
          </cell>
          <cell r="H308">
            <v>40611</v>
          </cell>
          <cell r="I308" t="str">
            <v xml:space="preserve"> Плотина № 22 гидроузла № 10</v>
          </cell>
          <cell r="J30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8" t="str">
            <v>АД -27/2000 
СГ-27/10127</v>
          </cell>
          <cell r="L308">
            <v>40611</v>
          </cell>
          <cell r="M308">
            <v>1</v>
          </cell>
          <cell r="N308">
            <v>41180</v>
          </cell>
          <cell r="O308">
            <v>42628</v>
          </cell>
          <cell r="P308" t="str">
            <v>УТБ-3-1/2274</v>
          </cell>
          <cell r="Q308" t="str">
            <v>ФАМРТ-17943</v>
          </cell>
          <cell r="R308">
            <v>42607</v>
          </cell>
          <cell r="S308">
            <v>10</v>
          </cell>
        </row>
        <row r="309">
          <cell r="A309" t="str">
            <v>РНО-0000304</v>
          </cell>
          <cell r="B309" t="str">
            <v>Р</v>
          </cell>
          <cell r="C309" t="str">
            <v>Н</v>
          </cell>
          <cell r="D309" t="str">
            <v>О</v>
          </cell>
          <cell r="E309" t="str">
            <v>-</v>
          </cell>
          <cell r="F309" t="str">
            <v>0000304</v>
          </cell>
          <cell r="G309" t="str">
            <v>РНО-0000304</v>
          </cell>
          <cell r="H309">
            <v>40611</v>
          </cell>
          <cell r="I309" t="str">
            <v>Судоходный шлюз № 11 Гидроузла № 11</v>
          </cell>
          <cell r="J30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09" t="str">
            <v>АД -27/2000 
СГ-27/10127</v>
          </cell>
          <cell r="L309">
            <v>40611</v>
          </cell>
          <cell r="M309">
            <v>4</v>
          </cell>
          <cell r="N309">
            <v>41180</v>
          </cell>
          <cell r="O309">
            <v>42628</v>
          </cell>
          <cell r="P309" t="str">
            <v>УТБ-3-1/2274</v>
          </cell>
          <cell r="Q309" t="str">
            <v>ФАМРТ-17943</v>
          </cell>
          <cell r="R309">
            <v>42607</v>
          </cell>
          <cell r="S309">
            <v>10</v>
          </cell>
        </row>
        <row r="310">
          <cell r="A310" t="str">
            <v>РНО-0000305</v>
          </cell>
          <cell r="B310" t="str">
            <v>Р</v>
          </cell>
          <cell r="C310" t="str">
            <v>Н</v>
          </cell>
          <cell r="D310" t="str">
            <v>О</v>
          </cell>
          <cell r="E310" t="str">
            <v>-</v>
          </cell>
          <cell r="F310" t="str">
            <v>0000305</v>
          </cell>
          <cell r="G310" t="str">
            <v>РНО-0000305</v>
          </cell>
          <cell r="H310">
            <v>40611</v>
          </cell>
          <cell r="I310" t="str">
            <v>Дамба № 62 Гидроузла № 11</v>
          </cell>
          <cell r="J31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0" t="str">
            <v>АД -27/2000 
СГ-27/10127</v>
          </cell>
          <cell r="L310">
            <v>40611</v>
          </cell>
          <cell r="M310">
            <v>4</v>
          </cell>
          <cell r="N310">
            <v>41180</v>
          </cell>
          <cell r="O310">
            <v>42628</v>
          </cell>
          <cell r="P310" t="str">
            <v>УТБ-3-1/2274</v>
          </cell>
          <cell r="Q310" t="str">
            <v>ФАМРТ-17943</v>
          </cell>
          <cell r="R310">
            <v>42607</v>
          </cell>
          <cell r="S310">
            <v>10</v>
          </cell>
        </row>
        <row r="311">
          <cell r="A311" t="str">
            <v>РНО-0000306</v>
          </cell>
          <cell r="B311" t="str">
            <v>Р</v>
          </cell>
          <cell r="C311" t="str">
            <v>Н</v>
          </cell>
          <cell r="D311" t="str">
            <v>О</v>
          </cell>
          <cell r="E311" t="str">
            <v>-</v>
          </cell>
          <cell r="F311" t="str">
            <v>0000306</v>
          </cell>
          <cell r="G311" t="str">
            <v>РНО-0000306</v>
          </cell>
          <cell r="H311">
            <v>40611</v>
          </cell>
          <cell r="I311" t="str">
            <v>Дамба № 63 Гидроузла № 11</v>
          </cell>
          <cell r="J31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1" t="str">
            <v>АД -27/2000 
СГ-27/10127</v>
          </cell>
          <cell r="L311">
            <v>40611</v>
          </cell>
          <cell r="M311">
            <v>4</v>
          </cell>
          <cell r="N311">
            <v>41180</v>
          </cell>
          <cell r="O311">
            <v>42628</v>
          </cell>
          <cell r="P311" t="str">
            <v>УТБ-3-1/2274</v>
          </cell>
          <cell r="Q311" t="str">
            <v>ФАМРТ-17943</v>
          </cell>
          <cell r="R311">
            <v>42607</v>
          </cell>
          <cell r="S311">
            <v>10</v>
          </cell>
        </row>
        <row r="312">
          <cell r="A312" t="str">
            <v>РНО-0000307</v>
          </cell>
          <cell r="B312" t="str">
            <v>Р</v>
          </cell>
          <cell r="C312" t="str">
            <v>Н</v>
          </cell>
          <cell r="D312" t="str">
            <v>О</v>
          </cell>
          <cell r="E312" t="str">
            <v>-</v>
          </cell>
          <cell r="F312" t="str">
            <v>0000307</v>
          </cell>
          <cell r="G312" t="str">
            <v>РНО-0000307</v>
          </cell>
          <cell r="H312">
            <v>40611</v>
          </cell>
          <cell r="I312" t="str">
            <v xml:space="preserve">Плотина № 23 Гидроузла № 11 </v>
          </cell>
          <cell r="J31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2" t="str">
            <v>АД -27/2000 
СГ-27/10127</v>
          </cell>
          <cell r="L312">
            <v>40611</v>
          </cell>
          <cell r="M312">
            <v>4</v>
          </cell>
          <cell r="N312">
            <v>41180</v>
          </cell>
          <cell r="O312">
            <v>42628</v>
          </cell>
          <cell r="P312" t="str">
            <v>УТБ-3-1/2274</v>
          </cell>
          <cell r="Q312" t="str">
            <v>ФАМРТ-17943</v>
          </cell>
          <cell r="R312">
            <v>42607</v>
          </cell>
          <cell r="S312">
            <v>10</v>
          </cell>
        </row>
        <row r="313">
          <cell r="A313" t="str">
            <v>РНО-0000308</v>
          </cell>
          <cell r="B313" t="str">
            <v>Р</v>
          </cell>
          <cell r="C313" t="str">
            <v>Н</v>
          </cell>
          <cell r="D313" t="str">
            <v>О</v>
          </cell>
          <cell r="E313" t="str">
            <v>-</v>
          </cell>
          <cell r="F313" t="str">
            <v>0000308</v>
          </cell>
          <cell r="G313" t="str">
            <v>РНО-0000308</v>
          </cell>
          <cell r="H313">
            <v>40611</v>
          </cell>
          <cell r="I313" t="str">
            <v xml:space="preserve">Дамба № 61 Гидроузла № 11 </v>
          </cell>
          <cell r="J31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3" t="str">
            <v>АД -27/2000 СГ-27/10127</v>
          </cell>
          <cell r="L313">
            <v>40611</v>
          </cell>
          <cell r="M313">
            <v>4</v>
          </cell>
          <cell r="N313">
            <v>41180</v>
          </cell>
          <cell r="O313">
            <v>42628</v>
          </cell>
          <cell r="P313" t="str">
            <v>УТБ-3-1/2274</v>
          </cell>
          <cell r="Q313" t="str">
            <v>ФАМРТ-17943</v>
          </cell>
          <cell r="R313">
            <v>42607</v>
          </cell>
          <cell r="S313">
            <v>10</v>
          </cell>
        </row>
        <row r="314">
          <cell r="A314" t="str">
            <v>РНО-0000309</v>
          </cell>
          <cell r="B314" t="str">
            <v>Р</v>
          </cell>
          <cell r="C314" t="str">
            <v>Н</v>
          </cell>
          <cell r="D314" t="str">
            <v>О</v>
          </cell>
          <cell r="E314" t="str">
            <v>-</v>
          </cell>
          <cell r="F314" t="str">
            <v>0000309</v>
          </cell>
          <cell r="G314" t="str">
            <v>РНО-0000309</v>
          </cell>
          <cell r="H314">
            <v>40611</v>
          </cell>
          <cell r="I314" t="str">
            <v>Дамба № 65 (а,б,в,г) Гидроузла № 11</v>
          </cell>
          <cell r="J31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4" t="str">
            <v>АД -27/2000 
СГ-27/10127</v>
          </cell>
          <cell r="L314">
            <v>40611</v>
          </cell>
          <cell r="M314">
            <v>4</v>
          </cell>
          <cell r="N314">
            <v>41180</v>
          </cell>
          <cell r="O314">
            <v>42628</v>
          </cell>
          <cell r="P314" t="str">
            <v>УТБ-3-1/2274</v>
          </cell>
          <cell r="Q314" t="str">
            <v>ФАМРТ-17943</v>
          </cell>
          <cell r="R314">
            <v>42607</v>
          </cell>
          <cell r="S314">
            <v>10</v>
          </cell>
        </row>
        <row r="315">
          <cell r="A315" t="str">
            <v>РНО-0000310</v>
          </cell>
          <cell r="B315" t="str">
            <v>Р</v>
          </cell>
          <cell r="C315" t="str">
            <v>Н</v>
          </cell>
          <cell r="D315" t="str">
            <v>О</v>
          </cell>
          <cell r="E315" t="str">
            <v>-</v>
          </cell>
          <cell r="F315" t="str">
            <v>0000310</v>
          </cell>
          <cell r="G315" t="str">
            <v>РНО-0000310</v>
          </cell>
          <cell r="H315">
            <v>40611</v>
          </cell>
          <cell r="I315" t="str">
            <v xml:space="preserve"> Плотина № 24 с дамбой № 64 Гидроузла № 11</v>
          </cell>
          <cell r="J31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5" t="str">
            <v>АД -27/2000 
СГ-27/10127</v>
          </cell>
          <cell r="L315">
            <v>40611</v>
          </cell>
          <cell r="M315">
            <v>4</v>
          </cell>
          <cell r="N315">
            <v>41180</v>
          </cell>
          <cell r="O315">
            <v>42628</v>
          </cell>
          <cell r="P315" t="str">
            <v>УТБ-3-1/2274</v>
          </cell>
          <cell r="Q315" t="str">
            <v>ФАМРТ-17943</v>
          </cell>
          <cell r="R315">
            <v>42607</v>
          </cell>
          <cell r="S315">
            <v>10</v>
          </cell>
        </row>
        <row r="316">
          <cell r="A316" t="str">
            <v>РНО-0000311</v>
          </cell>
          <cell r="B316" t="str">
            <v>Р</v>
          </cell>
          <cell r="C316" t="str">
            <v>Н</v>
          </cell>
          <cell r="D316" t="str">
            <v>О</v>
          </cell>
          <cell r="E316" t="str">
            <v>-</v>
          </cell>
          <cell r="F316" t="str">
            <v>0000311</v>
          </cell>
          <cell r="G316" t="str">
            <v>РНО-0000311</v>
          </cell>
          <cell r="H316">
            <v>40611</v>
          </cell>
          <cell r="I316" t="str">
            <v>Судоходный шлюз № 12 Гидроузла № 12</v>
          </cell>
          <cell r="J31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6" t="str">
            <v>АД -27/2000 
СГ-27/10127</v>
          </cell>
          <cell r="L316">
            <v>40611</v>
          </cell>
          <cell r="M316">
            <v>1</v>
          </cell>
          <cell r="N316">
            <v>41180</v>
          </cell>
          <cell r="O316">
            <v>42628</v>
          </cell>
          <cell r="P316" t="str">
            <v>УТБ-3-1/2274</v>
          </cell>
          <cell r="Q316" t="str">
            <v>ФАМРТ-17943</v>
          </cell>
          <cell r="R316">
            <v>42607</v>
          </cell>
          <cell r="S316">
            <v>10</v>
          </cell>
        </row>
        <row r="317">
          <cell r="A317" t="str">
            <v>РНО-0000312</v>
          </cell>
          <cell r="B317" t="str">
            <v>Р</v>
          </cell>
          <cell r="C317" t="str">
            <v>Н</v>
          </cell>
          <cell r="D317" t="str">
            <v>О</v>
          </cell>
          <cell r="E317" t="str">
            <v>-</v>
          </cell>
          <cell r="F317" t="str">
            <v>0000312</v>
          </cell>
          <cell r="G317" t="str">
            <v>РНО-0000312</v>
          </cell>
          <cell r="H317">
            <v>40611</v>
          </cell>
          <cell r="I317" t="str">
            <v>Плотина № 25 Гидроузла № 12</v>
          </cell>
          <cell r="J31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7" t="str">
            <v>АД -27/2000 
СГ-27/10127</v>
          </cell>
          <cell r="L317">
            <v>40611</v>
          </cell>
          <cell r="M317">
            <v>1</v>
          </cell>
          <cell r="N317">
            <v>41180</v>
          </cell>
          <cell r="O317">
            <v>42628</v>
          </cell>
          <cell r="P317" t="str">
            <v>УТБ-3-1/2274</v>
          </cell>
          <cell r="Q317" t="str">
            <v>ФАМРТ-17943</v>
          </cell>
          <cell r="R317">
            <v>42607</v>
          </cell>
          <cell r="S317">
            <v>10</v>
          </cell>
        </row>
        <row r="318">
          <cell r="A318" t="str">
            <v>РНО-0000313</v>
          </cell>
          <cell r="B318" t="str">
            <v>Р</v>
          </cell>
          <cell r="C318" t="str">
            <v>Н</v>
          </cell>
          <cell r="D318" t="str">
            <v>О</v>
          </cell>
          <cell r="E318" t="str">
            <v>-</v>
          </cell>
          <cell r="F318" t="str">
            <v>0000313</v>
          </cell>
          <cell r="G318" t="str">
            <v>РНО-0000313</v>
          </cell>
          <cell r="H318">
            <v>40611</v>
          </cell>
          <cell r="I318" t="str">
            <v>Плотина № 26 Гидроузла № 12</v>
          </cell>
          <cell r="J31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8" t="str">
            <v>АД -27/2000 
СГ-27/10127</v>
          </cell>
          <cell r="L318">
            <v>40611</v>
          </cell>
          <cell r="M318">
            <v>1</v>
          </cell>
          <cell r="N318">
            <v>41180</v>
          </cell>
          <cell r="O318">
            <v>42628</v>
          </cell>
          <cell r="P318" t="str">
            <v>УТБ-3-1/2274</v>
          </cell>
          <cell r="Q318" t="str">
            <v>ФАМРТ-17943</v>
          </cell>
          <cell r="R318">
            <v>42607</v>
          </cell>
          <cell r="S318">
            <v>10</v>
          </cell>
        </row>
        <row r="319">
          <cell r="A319" t="str">
            <v>РНО-0000314</v>
          </cell>
          <cell r="B319" t="str">
            <v>Р</v>
          </cell>
          <cell r="C319" t="str">
            <v>Н</v>
          </cell>
          <cell r="D319" t="str">
            <v>О</v>
          </cell>
          <cell r="E319" t="str">
            <v>-</v>
          </cell>
          <cell r="F319" t="str">
            <v>0000314</v>
          </cell>
          <cell r="G319" t="str">
            <v>РНО-0000314</v>
          </cell>
          <cell r="H319">
            <v>40611</v>
          </cell>
          <cell r="I319" t="str">
            <v>Дамба № 66 Гидроузла № 12</v>
          </cell>
          <cell r="J31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19" t="str">
            <v>АД -27/2000 
СГ-27/10127</v>
          </cell>
          <cell r="L319">
            <v>40611</v>
          </cell>
          <cell r="M319">
            <v>1</v>
          </cell>
          <cell r="N319">
            <v>41180</v>
          </cell>
          <cell r="O319">
            <v>42628</v>
          </cell>
          <cell r="P319" t="str">
            <v>УТБ-3-1/2274</v>
          </cell>
          <cell r="Q319" t="str">
            <v>ФАМРТ-17943</v>
          </cell>
          <cell r="R319">
            <v>42607</v>
          </cell>
          <cell r="S319">
            <v>10</v>
          </cell>
        </row>
        <row r="320">
          <cell r="A320" t="str">
            <v>РНО-0000315</v>
          </cell>
          <cell r="B320" t="str">
            <v>Р</v>
          </cell>
          <cell r="C320" t="str">
            <v>Н</v>
          </cell>
          <cell r="D320" t="str">
            <v>О</v>
          </cell>
          <cell r="E320" t="str">
            <v>-</v>
          </cell>
          <cell r="F320" t="str">
            <v>0000315</v>
          </cell>
          <cell r="G320" t="str">
            <v>РНО-0000315</v>
          </cell>
          <cell r="H320">
            <v>40611</v>
          </cell>
          <cell r="I320" t="str">
            <v>Дамба № 67 Гидроузла № 12</v>
          </cell>
          <cell r="J32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0" t="str">
            <v>АД -27/2000 
СГ-27/10127</v>
          </cell>
          <cell r="L320">
            <v>40611</v>
          </cell>
          <cell r="M320">
            <v>1</v>
          </cell>
          <cell r="N320">
            <v>41180</v>
          </cell>
          <cell r="O320">
            <v>42628</v>
          </cell>
          <cell r="P320" t="str">
            <v>УТБ-3-1/2274</v>
          </cell>
          <cell r="Q320" t="str">
            <v>ФАМРТ-17943</v>
          </cell>
          <cell r="R320">
            <v>42607</v>
          </cell>
          <cell r="S320">
            <v>10</v>
          </cell>
        </row>
        <row r="321">
          <cell r="A321" t="str">
            <v>РНО-0000316</v>
          </cell>
          <cell r="B321" t="str">
            <v>Р</v>
          </cell>
          <cell r="C321" t="str">
            <v>Н</v>
          </cell>
          <cell r="D321" t="str">
            <v>О</v>
          </cell>
          <cell r="E321" t="str">
            <v>-</v>
          </cell>
          <cell r="F321" t="str">
            <v>0000316</v>
          </cell>
          <cell r="G321" t="str">
            <v>РНО-0000316</v>
          </cell>
          <cell r="H321">
            <v>40611</v>
          </cell>
          <cell r="I321" t="str">
            <v>Дамба №68 (а,б,в) Гидроузла № 12</v>
          </cell>
          <cell r="J32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1" t="str">
            <v>АД -27/2000 
СГ-27/10127</v>
          </cell>
          <cell r="L321">
            <v>40611</v>
          </cell>
          <cell r="M321">
            <v>1</v>
          </cell>
          <cell r="N321">
            <v>41180</v>
          </cell>
          <cell r="O321">
            <v>42628</v>
          </cell>
          <cell r="P321" t="str">
            <v>УТБ-3-1/2274</v>
          </cell>
          <cell r="Q321" t="str">
            <v>ФАМРТ-17943</v>
          </cell>
          <cell r="R321">
            <v>42607</v>
          </cell>
          <cell r="S321">
            <v>10</v>
          </cell>
        </row>
        <row r="322">
          <cell r="A322" t="str">
            <v>РНО-0000317</v>
          </cell>
          <cell r="B322" t="str">
            <v>Р</v>
          </cell>
          <cell r="C322" t="str">
            <v>Н</v>
          </cell>
          <cell r="D322" t="str">
            <v>О</v>
          </cell>
          <cell r="E322" t="str">
            <v>-</v>
          </cell>
          <cell r="F322" t="str">
            <v>0000317</v>
          </cell>
          <cell r="G322" t="str">
            <v>РНО-0000317</v>
          </cell>
          <cell r="H322">
            <v>40611</v>
          </cell>
          <cell r="I322" t="str">
            <v>Дамба канала № 181 Гидроузла № 12</v>
          </cell>
          <cell r="J32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2" t="str">
            <v>АД -27/2000 
СГ-27/10127</v>
          </cell>
          <cell r="L322">
            <v>40611</v>
          </cell>
          <cell r="M322">
            <v>1</v>
          </cell>
          <cell r="N322">
            <v>41180</v>
          </cell>
          <cell r="O322">
            <v>42628</v>
          </cell>
          <cell r="P322" t="str">
            <v>УТБ-3-1/2274</v>
          </cell>
          <cell r="Q322" t="str">
            <v>ФАМРТ-17943</v>
          </cell>
          <cell r="R322">
            <v>42607</v>
          </cell>
          <cell r="S322">
            <v>10</v>
          </cell>
        </row>
        <row r="323">
          <cell r="A323" t="str">
            <v>РНО-0000318</v>
          </cell>
          <cell r="B323" t="str">
            <v>Р</v>
          </cell>
          <cell r="C323" t="str">
            <v>Н</v>
          </cell>
          <cell r="D323" t="str">
            <v>О</v>
          </cell>
          <cell r="E323" t="str">
            <v>-</v>
          </cell>
          <cell r="F323" t="str">
            <v>0000318</v>
          </cell>
          <cell r="G323" t="str">
            <v>РНО-0000318</v>
          </cell>
          <cell r="H323">
            <v>40611</v>
          </cell>
          <cell r="I323" t="str">
            <v>Водоспуск № 135 Гидроузла № 12</v>
          </cell>
          <cell r="J32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3" t="str">
            <v>АД -27/2000 
СГ-27/10127</v>
          </cell>
          <cell r="L323">
            <v>40611</v>
          </cell>
          <cell r="M323">
            <v>1</v>
          </cell>
          <cell r="N323">
            <v>41180</v>
          </cell>
          <cell r="O323">
            <v>42628</v>
          </cell>
          <cell r="P323" t="str">
            <v>УТБ-3-1/2274</v>
          </cell>
          <cell r="Q323" t="str">
            <v>ФАМРТ-17943</v>
          </cell>
          <cell r="R323">
            <v>42607</v>
          </cell>
          <cell r="S323">
            <v>10</v>
          </cell>
        </row>
        <row r="324">
          <cell r="A324" t="str">
            <v>РНО-0000319</v>
          </cell>
          <cell r="B324" t="str">
            <v>Р</v>
          </cell>
          <cell r="C324" t="str">
            <v>Н</v>
          </cell>
          <cell r="D324" t="str">
            <v>О</v>
          </cell>
          <cell r="E324" t="str">
            <v>-</v>
          </cell>
          <cell r="F324" t="str">
            <v>0000319</v>
          </cell>
          <cell r="G324" t="str">
            <v>РНО-0000319</v>
          </cell>
          <cell r="H324">
            <v>40611</v>
          </cell>
          <cell r="I324" t="str">
            <v>Судоходный шлюз № 13 Гидроузла № 13</v>
          </cell>
          <cell r="J32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4" t="str">
            <v>АД -27/2000 
СГ-27/10127</v>
          </cell>
          <cell r="L324">
            <v>40611</v>
          </cell>
          <cell r="M324">
            <v>4</v>
          </cell>
          <cell r="N324">
            <v>41180</v>
          </cell>
          <cell r="O324">
            <v>42628</v>
          </cell>
          <cell r="P324" t="str">
            <v>УТБ-3-1/2274</v>
          </cell>
          <cell r="Q324" t="str">
            <v>ФАМРТ-17943</v>
          </cell>
          <cell r="R324">
            <v>42607</v>
          </cell>
          <cell r="S324">
            <v>10</v>
          </cell>
        </row>
        <row r="325">
          <cell r="A325" t="str">
            <v>РНО-0000320</v>
          </cell>
          <cell r="B325" t="str">
            <v>Р</v>
          </cell>
          <cell r="C325" t="str">
            <v>Н</v>
          </cell>
          <cell r="D325" t="str">
            <v>О</v>
          </cell>
          <cell r="E325" t="str">
            <v>-</v>
          </cell>
          <cell r="F325" t="str">
            <v>0000320</v>
          </cell>
          <cell r="G325" t="str">
            <v>РНО-0000320</v>
          </cell>
          <cell r="H325">
            <v>40611</v>
          </cell>
          <cell r="I325" t="str">
            <v>Судоходный шлюз № 14 Гидроузла № 14</v>
          </cell>
          <cell r="J32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5" t="str">
            <v>АД -27/2000 
СГ-27/10127</v>
          </cell>
          <cell r="L325">
            <v>40611</v>
          </cell>
          <cell r="M325">
            <v>3</v>
          </cell>
          <cell r="N325">
            <v>41180</v>
          </cell>
          <cell r="O325">
            <v>42628</v>
          </cell>
          <cell r="P325" t="str">
            <v>УТБ-3-1/2274</v>
          </cell>
          <cell r="Q325" t="str">
            <v>ФАМРТ-17943</v>
          </cell>
          <cell r="R325">
            <v>42607</v>
          </cell>
          <cell r="S325">
            <v>10</v>
          </cell>
        </row>
        <row r="326">
          <cell r="A326" t="str">
            <v>РНО-0000321</v>
          </cell>
          <cell r="B326" t="str">
            <v>Р</v>
          </cell>
          <cell r="C326" t="str">
            <v>Н</v>
          </cell>
          <cell r="D326" t="str">
            <v>О</v>
          </cell>
          <cell r="E326" t="str">
            <v>-</v>
          </cell>
          <cell r="F326" t="str">
            <v>0000321</v>
          </cell>
          <cell r="G326" t="str">
            <v>РНО-0000321</v>
          </cell>
          <cell r="H326">
            <v>40611</v>
          </cell>
          <cell r="I326" t="str">
            <v>Дамба № 70 Гидроузла № 14</v>
          </cell>
          <cell r="J32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6" t="str">
            <v>АД -27/2000 
СГ-27/10127</v>
          </cell>
          <cell r="L326">
            <v>40611</v>
          </cell>
          <cell r="M326">
            <v>3</v>
          </cell>
          <cell r="N326">
            <v>41180</v>
          </cell>
          <cell r="O326">
            <v>42628</v>
          </cell>
          <cell r="P326" t="str">
            <v>УТБ-3-1/2274</v>
          </cell>
          <cell r="Q326" t="str">
            <v>ФАМРТ-17943</v>
          </cell>
          <cell r="R326">
            <v>42607</v>
          </cell>
          <cell r="S326">
            <v>10</v>
          </cell>
        </row>
        <row r="327">
          <cell r="A327" t="str">
            <v>РНО-0000322</v>
          </cell>
          <cell r="B327" t="str">
            <v>Р</v>
          </cell>
          <cell r="C327" t="str">
            <v>Н</v>
          </cell>
          <cell r="D327" t="str">
            <v>О</v>
          </cell>
          <cell r="E327" t="str">
            <v>-</v>
          </cell>
          <cell r="F327" t="str">
            <v>0000322</v>
          </cell>
          <cell r="G327" t="str">
            <v>РНО-0000322</v>
          </cell>
          <cell r="H327">
            <v>40611</v>
          </cell>
          <cell r="I327" t="str">
            <v>Дамба № 71 Гидроузла № 14</v>
          </cell>
          <cell r="J32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7" t="str">
            <v>АД -27/2000 
СГ-27/10127</v>
          </cell>
          <cell r="L327">
            <v>40611</v>
          </cell>
          <cell r="M327">
            <v>3</v>
          </cell>
          <cell r="N327">
            <v>41180</v>
          </cell>
          <cell r="O327">
            <v>42628</v>
          </cell>
          <cell r="P327" t="str">
            <v>УТБ-3-1/2274</v>
          </cell>
          <cell r="Q327" t="str">
            <v>ФАМРТ-17943</v>
          </cell>
          <cell r="R327">
            <v>42607</v>
          </cell>
          <cell r="S327">
            <v>10</v>
          </cell>
        </row>
        <row r="328">
          <cell r="A328" t="str">
            <v>РНО-0000323</v>
          </cell>
          <cell r="B328" t="str">
            <v>Р</v>
          </cell>
          <cell r="C328" t="str">
            <v>Н</v>
          </cell>
          <cell r="D328" t="str">
            <v>О</v>
          </cell>
          <cell r="E328" t="str">
            <v>-</v>
          </cell>
          <cell r="F328" t="str">
            <v>0000323</v>
          </cell>
          <cell r="G328" t="str">
            <v>РНО-0000323</v>
          </cell>
          <cell r="H328">
            <v>40611</v>
          </cell>
          <cell r="I328" t="str">
            <v xml:space="preserve">Плотина № 27 Гидроузла № 14 </v>
          </cell>
          <cell r="J32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8" t="str">
            <v>АД -27/2000 
СГ-27/10127</v>
          </cell>
          <cell r="L328">
            <v>40611</v>
          </cell>
          <cell r="M328">
            <v>3</v>
          </cell>
          <cell r="N328">
            <v>41180</v>
          </cell>
          <cell r="O328">
            <v>42628</v>
          </cell>
          <cell r="P328" t="str">
            <v>УТБ-3-1/2274</v>
          </cell>
          <cell r="Q328" t="str">
            <v>ФАМРТ-17943</v>
          </cell>
          <cell r="R328">
            <v>42607</v>
          </cell>
          <cell r="S328">
            <v>10</v>
          </cell>
        </row>
        <row r="329">
          <cell r="A329" t="str">
            <v>РНО-0000324</v>
          </cell>
          <cell r="B329" t="str">
            <v>Р</v>
          </cell>
          <cell r="C329" t="str">
            <v>Н</v>
          </cell>
          <cell r="D329" t="str">
            <v>О</v>
          </cell>
          <cell r="E329" t="str">
            <v>-</v>
          </cell>
          <cell r="F329" t="str">
            <v>0000324</v>
          </cell>
          <cell r="G329" t="str">
            <v>РНО-0000324</v>
          </cell>
          <cell r="H329">
            <v>40611</v>
          </cell>
          <cell r="I329" t="str">
            <v>Плотина № 28 Гидроузла № 14</v>
          </cell>
          <cell r="J32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29" t="str">
            <v>АД -27/2000 
СГ-27/10127</v>
          </cell>
          <cell r="L329">
            <v>40611</v>
          </cell>
          <cell r="M329">
            <v>3</v>
          </cell>
          <cell r="N329">
            <v>41180</v>
          </cell>
          <cell r="O329">
            <v>42628</v>
          </cell>
          <cell r="P329" t="str">
            <v>УТБ-3-1/2274</v>
          </cell>
          <cell r="Q329" t="str">
            <v>ФАМРТ-17943</v>
          </cell>
          <cell r="R329">
            <v>42607</v>
          </cell>
          <cell r="S329">
            <v>10</v>
          </cell>
        </row>
        <row r="330">
          <cell r="A330" t="str">
            <v>РНО-0000325</v>
          </cell>
          <cell r="B330" t="str">
            <v>Р</v>
          </cell>
          <cell r="C330" t="str">
            <v>Н</v>
          </cell>
          <cell r="D330" t="str">
            <v>О</v>
          </cell>
          <cell r="E330" t="str">
            <v>-</v>
          </cell>
          <cell r="F330" t="str">
            <v>0000325</v>
          </cell>
          <cell r="G330" t="str">
            <v>РНО-0000325</v>
          </cell>
          <cell r="H330">
            <v>40611</v>
          </cell>
          <cell r="I330" t="str">
            <v>Дамба № 72 (а,б) Гидроузла №14</v>
          </cell>
          <cell r="J33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0" t="str">
            <v>АД -27/2000 
СГ-27/10127</v>
          </cell>
          <cell r="L330">
            <v>40611</v>
          </cell>
          <cell r="M330">
            <v>3</v>
          </cell>
          <cell r="N330">
            <v>41180</v>
          </cell>
          <cell r="O330">
            <v>42628</v>
          </cell>
          <cell r="P330" t="str">
            <v>УТБ-3-1/2274</v>
          </cell>
          <cell r="Q330" t="str">
            <v>ФАМРТ-17943</v>
          </cell>
          <cell r="R330">
            <v>42607</v>
          </cell>
          <cell r="S330">
            <v>10</v>
          </cell>
        </row>
        <row r="331">
          <cell r="A331" t="str">
            <v>РНО-0000326</v>
          </cell>
          <cell r="B331" t="str">
            <v>Р</v>
          </cell>
          <cell r="C331" t="str">
            <v>Н</v>
          </cell>
          <cell r="D331" t="str">
            <v>О</v>
          </cell>
          <cell r="E331" t="str">
            <v>-</v>
          </cell>
          <cell r="F331" t="str">
            <v>0000326</v>
          </cell>
          <cell r="G331" t="str">
            <v>РНО-0000326</v>
          </cell>
          <cell r="H331">
            <v>40611</v>
          </cell>
          <cell r="I331" t="str">
            <v>Судоходный шлюз № 15 Гидроузла № 15</v>
          </cell>
          <cell r="J33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1" t="str">
            <v>АД -27/2000 
СГ-27/10127</v>
          </cell>
          <cell r="L331">
            <v>40611</v>
          </cell>
          <cell r="M331">
            <v>4</v>
          </cell>
          <cell r="N331">
            <v>41180</v>
          </cell>
          <cell r="O331">
            <v>42628</v>
          </cell>
          <cell r="P331" t="str">
            <v>УТБ-3-1/2274</v>
          </cell>
          <cell r="Q331" t="str">
            <v>ФАМРТ-17943</v>
          </cell>
          <cell r="R331">
            <v>42607</v>
          </cell>
          <cell r="S331">
            <v>10</v>
          </cell>
        </row>
        <row r="332">
          <cell r="A332" t="str">
            <v>РНО-0000327</v>
          </cell>
          <cell r="B332" t="str">
            <v>Р</v>
          </cell>
          <cell r="C332" t="str">
            <v>Н</v>
          </cell>
          <cell r="D332" t="str">
            <v>О</v>
          </cell>
          <cell r="E332" t="str">
            <v>-</v>
          </cell>
          <cell r="F332" t="str">
            <v>0000327</v>
          </cell>
          <cell r="G332" t="str">
            <v>РНО-0000327</v>
          </cell>
          <cell r="H332">
            <v>40611</v>
          </cell>
          <cell r="I332" t="str">
            <v>Водосброс № 136 Гидроузла № 15</v>
          </cell>
          <cell r="J33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2" t="str">
            <v>АД -27/2000 
СГ-27/10127</v>
          </cell>
          <cell r="L332">
            <v>40611</v>
          </cell>
          <cell r="M332">
            <v>4</v>
          </cell>
          <cell r="N332">
            <v>41180</v>
          </cell>
          <cell r="O332">
            <v>42628</v>
          </cell>
          <cell r="P332" t="str">
            <v>УТБ-3-1/2274</v>
          </cell>
          <cell r="Q332" t="str">
            <v>ФАМРТ-17943</v>
          </cell>
          <cell r="R332">
            <v>42607</v>
          </cell>
          <cell r="S332">
            <v>10</v>
          </cell>
        </row>
        <row r="333">
          <cell r="A333" t="str">
            <v>РНО-0000328</v>
          </cell>
          <cell r="B333" t="str">
            <v>Р</v>
          </cell>
          <cell r="C333" t="str">
            <v>Н</v>
          </cell>
          <cell r="D333" t="str">
            <v>О</v>
          </cell>
          <cell r="E333" t="str">
            <v>-</v>
          </cell>
          <cell r="F333" t="str">
            <v>0000328</v>
          </cell>
          <cell r="G333" t="str">
            <v>РНО-0000328</v>
          </cell>
          <cell r="H333">
            <v>40611</v>
          </cell>
          <cell r="I333" t="str">
            <v>Дамба канала № 185 Гидроузла № 15</v>
          </cell>
          <cell r="J33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3" t="str">
            <v>АД -27/2000 
СГ-27/10127</v>
          </cell>
          <cell r="L333">
            <v>40611</v>
          </cell>
          <cell r="M333">
            <v>4</v>
          </cell>
          <cell r="N333">
            <v>41180</v>
          </cell>
          <cell r="O333">
            <v>42628</v>
          </cell>
          <cell r="P333" t="str">
            <v>УТБ-3-1/2274</v>
          </cell>
          <cell r="Q333" t="str">
            <v>ФАМРТ-17943</v>
          </cell>
          <cell r="R333">
            <v>42607</v>
          </cell>
          <cell r="S333">
            <v>10</v>
          </cell>
        </row>
        <row r="334">
          <cell r="A334" t="str">
            <v>РНО-0000329</v>
          </cell>
          <cell r="B334" t="str">
            <v>Р</v>
          </cell>
          <cell r="C334" t="str">
            <v>Н</v>
          </cell>
          <cell r="D334" t="str">
            <v>О</v>
          </cell>
          <cell r="E334" t="str">
            <v>-</v>
          </cell>
          <cell r="F334" t="str">
            <v>0000329</v>
          </cell>
          <cell r="G334" t="str">
            <v>РНО-0000329</v>
          </cell>
          <cell r="H334">
            <v>40611</v>
          </cell>
          <cell r="I334" t="str">
            <v>Судоходный шлюз № 16 Гидроузла № 16</v>
          </cell>
          <cell r="J33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4" t="str">
            <v>АД -27/2000 
СГ-27/10127</v>
          </cell>
          <cell r="L334">
            <v>40611</v>
          </cell>
          <cell r="M334">
            <v>4</v>
          </cell>
          <cell r="N334">
            <v>41180</v>
          </cell>
          <cell r="O334">
            <v>42628</v>
          </cell>
          <cell r="P334" t="str">
            <v>УТБ-3-1/2274</v>
          </cell>
          <cell r="Q334" t="str">
            <v>ФАМРТ-17943</v>
          </cell>
          <cell r="R334">
            <v>42607</v>
          </cell>
          <cell r="S334">
            <v>10</v>
          </cell>
        </row>
        <row r="335">
          <cell r="A335" t="str">
            <v>РНО-0000330</v>
          </cell>
          <cell r="B335" t="str">
            <v>Р</v>
          </cell>
          <cell r="C335" t="str">
            <v>Н</v>
          </cell>
          <cell r="D335" t="str">
            <v>О</v>
          </cell>
          <cell r="E335" t="str">
            <v>-</v>
          </cell>
          <cell r="F335" t="str">
            <v>0000330</v>
          </cell>
          <cell r="G335" t="str">
            <v>РНО-0000330</v>
          </cell>
          <cell r="H335">
            <v>40611</v>
          </cell>
          <cell r="I335" t="str">
            <v>Судоходный шлюз № 17 Гидроузла № 17</v>
          </cell>
          <cell r="J33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5" t="str">
            <v>АД -27/2000 
СГ-27/10127</v>
          </cell>
          <cell r="L335">
            <v>40611</v>
          </cell>
          <cell r="M335">
            <v>4</v>
          </cell>
          <cell r="N335">
            <v>41180</v>
          </cell>
          <cell r="O335">
            <v>42628</v>
          </cell>
          <cell r="P335" t="str">
            <v>УТБ-3-1/2274</v>
          </cell>
          <cell r="Q335" t="str">
            <v>ФАМРТ-17943</v>
          </cell>
          <cell r="R335">
            <v>42607</v>
          </cell>
          <cell r="S335">
            <v>10</v>
          </cell>
        </row>
        <row r="336">
          <cell r="A336" t="str">
            <v>РНО-0000331</v>
          </cell>
          <cell r="B336" t="str">
            <v>Р</v>
          </cell>
          <cell r="C336" t="str">
            <v>Н</v>
          </cell>
          <cell r="D336" t="str">
            <v>О</v>
          </cell>
          <cell r="E336" t="str">
            <v>-</v>
          </cell>
          <cell r="F336" t="str">
            <v>0000331</v>
          </cell>
          <cell r="G336" t="str">
            <v>РНО-0000331</v>
          </cell>
          <cell r="H336">
            <v>40611</v>
          </cell>
          <cell r="I336" t="str">
            <v>Плотина № 31 Гидроузла № 17</v>
          </cell>
          <cell r="J33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6" t="str">
            <v>АД -27/2000 
СГ-27/10127</v>
          </cell>
          <cell r="L336">
            <v>40611</v>
          </cell>
          <cell r="M336">
            <v>4</v>
          </cell>
          <cell r="N336">
            <v>41180</v>
          </cell>
          <cell r="O336">
            <v>42628</v>
          </cell>
          <cell r="P336" t="str">
            <v>УТБ-3-1/2274</v>
          </cell>
          <cell r="Q336" t="str">
            <v>ФАМРТ-17943</v>
          </cell>
          <cell r="R336">
            <v>42607</v>
          </cell>
          <cell r="S336">
            <v>10</v>
          </cell>
        </row>
        <row r="337">
          <cell r="A337" t="str">
            <v>РНО-0000332</v>
          </cell>
          <cell r="B337" t="str">
            <v>Р</v>
          </cell>
          <cell r="C337" t="str">
            <v>Н</v>
          </cell>
          <cell r="D337" t="str">
            <v>О</v>
          </cell>
          <cell r="E337" t="str">
            <v>-</v>
          </cell>
          <cell r="F337" t="str">
            <v>0000332</v>
          </cell>
          <cell r="G337" t="str">
            <v>РНО-0000332</v>
          </cell>
          <cell r="H337">
            <v>40611</v>
          </cell>
          <cell r="I337" t="str">
            <v>Водоспуск № 138 Гидроузла № 17</v>
          </cell>
          <cell r="J33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7" t="str">
            <v>АД -27/2000 
СГ-27/10127</v>
          </cell>
          <cell r="L337">
            <v>40611</v>
          </cell>
          <cell r="M337">
            <v>4</v>
          </cell>
          <cell r="N337">
            <v>41180</v>
          </cell>
          <cell r="O337">
            <v>42628</v>
          </cell>
          <cell r="P337" t="str">
            <v>УТБ-3-1/2274</v>
          </cell>
          <cell r="Q337" t="str">
            <v>ФАМРТ-17943</v>
          </cell>
          <cell r="R337">
            <v>42607</v>
          </cell>
          <cell r="S337">
            <v>10</v>
          </cell>
        </row>
        <row r="338">
          <cell r="A338" t="str">
            <v>РНО-0000333</v>
          </cell>
          <cell r="B338" t="str">
            <v>Р</v>
          </cell>
          <cell r="C338" t="str">
            <v>Н</v>
          </cell>
          <cell r="D338" t="str">
            <v>О</v>
          </cell>
          <cell r="E338" t="str">
            <v>-</v>
          </cell>
          <cell r="F338" t="str">
            <v>0000333</v>
          </cell>
          <cell r="G338" t="str">
            <v>РНО-0000333</v>
          </cell>
          <cell r="H338">
            <v>40611</v>
          </cell>
          <cell r="I338" t="str">
            <v xml:space="preserve">Судоходный шлюз № 18 Гидроузла № 18. </v>
          </cell>
          <cell r="J33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8" t="str">
            <v>АД -27/2000 
СГ-27/10127</v>
          </cell>
          <cell r="L338">
            <v>40611</v>
          </cell>
          <cell r="M338">
            <v>4</v>
          </cell>
          <cell r="N338">
            <v>41180</v>
          </cell>
          <cell r="O338">
            <v>42628</v>
          </cell>
          <cell r="P338" t="str">
            <v>УТБ-3-1/2274</v>
          </cell>
          <cell r="Q338" t="str">
            <v>ФАМРТ-17943</v>
          </cell>
          <cell r="R338">
            <v>42607</v>
          </cell>
          <cell r="S338">
            <v>10</v>
          </cell>
        </row>
        <row r="339">
          <cell r="A339" t="str">
            <v>РНО-0000334</v>
          </cell>
          <cell r="B339" t="str">
            <v>Р</v>
          </cell>
          <cell r="C339" t="str">
            <v>Н</v>
          </cell>
          <cell r="D339" t="str">
            <v>О</v>
          </cell>
          <cell r="E339" t="str">
            <v>-</v>
          </cell>
          <cell r="F339" t="str">
            <v>0000334</v>
          </cell>
          <cell r="G339" t="str">
            <v>РНО-0000334</v>
          </cell>
          <cell r="H339">
            <v>40611</v>
          </cell>
          <cell r="I339" t="str">
            <v xml:space="preserve">Плотина № 32 Гидроузла № 18 </v>
          </cell>
          <cell r="J33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39" t="str">
            <v>АД -27/2000 
СГ-27/10127</v>
          </cell>
          <cell r="L339">
            <v>40611</v>
          </cell>
          <cell r="M339">
            <v>4</v>
          </cell>
          <cell r="N339">
            <v>41180</v>
          </cell>
          <cell r="O339">
            <v>42628</v>
          </cell>
          <cell r="P339" t="str">
            <v>УТБ-3-1/2274</v>
          </cell>
          <cell r="Q339" t="str">
            <v>ФАМРТ-17943</v>
          </cell>
          <cell r="R339">
            <v>42607</v>
          </cell>
          <cell r="S339">
            <v>10</v>
          </cell>
        </row>
        <row r="340">
          <cell r="A340" t="str">
            <v>РНО-0000335</v>
          </cell>
          <cell r="B340" t="str">
            <v>Р</v>
          </cell>
          <cell r="C340" t="str">
            <v>Н</v>
          </cell>
          <cell r="D340" t="str">
            <v>О</v>
          </cell>
          <cell r="E340" t="str">
            <v>-</v>
          </cell>
          <cell r="F340" t="str">
            <v>0000335</v>
          </cell>
          <cell r="G340" t="str">
            <v>РНО-0000335</v>
          </cell>
          <cell r="H340">
            <v>40611</v>
          </cell>
          <cell r="I340" t="str">
            <v>Водоспуск № 139 Гидроузла №18</v>
          </cell>
          <cell r="J34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40" t="str">
            <v>АД -27/2000 
СГ-27/10127</v>
          </cell>
          <cell r="L340">
            <v>40611</v>
          </cell>
          <cell r="M340">
            <v>4</v>
          </cell>
          <cell r="N340">
            <v>41180</v>
          </cell>
          <cell r="O340">
            <v>42628</v>
          </cell>
          <cell r="P340" t="str">
            <v>УТБ-3-1/2274</v>
          </cell>
          <cell r="Q340" t="str">
            <v>ФАМРТ-17943</v>
          </cell>
          <cell r="R340">
            <v>42607</v>
          </cell>
          <cell r="S340">
            <v>10</v>
          </cell>
        </row>
        <row r="341">
          <cell r="A341" t="str">
            <v>РНО-0000336</v>
          </cell>
          <cell r="B341" t="str">
            <v>Р</v>
          </cell>
          <cell r="C341" t="str">
            <v>Н</v>
          </cell>
          <cell r="D341" t="str">
            <v>О</v>
          </cell>
          <cell r="E341" t="str">
            <v>-</v>
          </cell>
          <cell r="F341" t="str">
            <v>0000336</v>
          </cell>
          <cell r="G341" t="str">
            <v>РНО-0000336</v>
          </cell>
          <cell r="H341">
            <v>40611</v>
          </cell>
          <cell r="I341" t="str">
            <v>Судоходный шлюз № 19 Гидроузла № 19</v>
          </cell>
          <cell r="J34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41" t="str">
            <v>АД -27/2000 
СГ-27/10127</v>
          </cell>
          <cell r="L341">
            <v>40611</v>
          </cell>
          <cell r="M341">
            <v>4</v>
          </cell>
          <cell r="N341">
            <v>41180</v>
          </cell>
          <cell r="O341">
            <v>42628</v>
          </cell>
          <cell r="P341" t="str">
            <v>УТБ-3-1/2274</v>
          </cell>
          <cell r="Q341" t="str">
            <v>ФАМРТ-17943</v>
          </cell>
          <cell r="R341">
            <v>42607</v>
          </cell>
          <cell r="S341">
            <v>10</v>
          </cell>
        </row>
        <row r="342">
          <cell r="A342" t="str">
            <v>РНО-0000337</v>
          </cell>
          <cell r="B342" t="str">
            <v>Р</v>
          </cell>
          <cell r="C342" t="str">
            <v>Н</v>
          </cell>
          <cell r="D342" t="str">
            <v>О</v>
          </cell>
          <cell r="E342" t="str">
            <v>-</v>
          </cell>
          <cell r="F342" t="str">
            <v>0000337</v>
          </cell>
          <cell r="G342" t="str">
            <v>РНО-0000337</v>
          </cell>
          <cell r="H342">
            <v>40611</v>
          </cell>
          <cell r="I342" t="str">
            <v>Плотина №33 Гидроузла №19</v>
          </cell>
          <cell r="J34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42" t="str">
            <v>АД -27/2000 
СГ-27/10127</v>
          </cell>
          <cell r="L342">
            <v>40611</v>
          </cell>
          <cell r="M342">
            <v>4</v>
          </cell>
          <cell r="N342">
            <v>41180</v>
          </cell>
          <cell r="O342">
            <v>42628</v>
          </cell>
          <cell r="P342" t="str">
            <v>УТБ-3-1/2274</v>
          </cell>
          <cell r="Q342" t="str">
            <v>ФАМРТ-17943</v>
          </cell>
          <cell r="R342">
            <v>42607</v>
          </cell>
          <cell r="S342">
            <v>10</v>
          </cell>
        </row>
        <row r="343">
          <cell r="A343" t="str">
            <v>РНО-0000338</v>
          </cell>
          <cell r="B343" t="str">
            <v>Р</v>
          </cell>
          <cell r="C343" t="str">
            <v>Н</v>
          </cell>
          <cell r="D343" t="str">
            <v>О</v>
          </cell>
          <cell r="E343" t="str">
            <v>-</v>
          </cell>
          <cell r="F343" t="str">
            <v>0000338</v>
          </cell>
          <cell r="G343" t="str">
            <v>РНО-0000338</v>
          </cell>
          <cell r="H343">
            <v>40611</v>
          </cell>
          <cell r="I343" t="str">
            <v>Водоспуск № 140 Гидроузла № 19</v>
          </cell>
          <cell r="J34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343" t="str">
            <v>АД -27/2000 
СГ-27/10127</v>
          </cell>
          <cell r="L343">
            <v>40611</v>
          </cell>
          <cell r="M343">
            <v>4</v>
          </cell>
          <cell r="N343">
            <v>41180</v>
          </cell>
          <cell r="O343">
            <v>42628</v>
          </cell>
          <cell r="P343" t="str">
            <v>УТБ-3-1/2274</v>
          </cell>
          <cell r="Q343" t="str">
            <v>ФАМРТ-17943</v>
          </cell>
          <cell r="R343">
            <v>42607</v>
          </cell>
          <cell r="S343">
            <v>10</v>
          </cell>
        </row>
        <row r="344">
          <cell r="A344" t="str">
            <v>РНО-0000339</v>
          </cell>
          <cell r="B344" t="str">
            <v>Р</v>
          </cell>
          <cell r="C344" t="str">
            <v>Н</v>
          </cell>
          <cell r="D344" t="str">
            <v>О</v>
          </cell>
          <cell r="E344" t="str">
            <v>-</v>
          </cell>
          <cell r="F344" t="str">
            <v>0000339</v>
          </cell>
          <cell r="G344" t="str">
            <v>РНО-0000339</v>
          </cell>
          <cell r="H344">
            <v>40669</v>
          </cell>
          <cell r="I344" t="str">
            <v>Причальное сооружение ЗАО "Васильевская нефтебаза"</v>
          </cell>
          <cell r="J344" t="str">
            <v xml:space="preserve">ЗАО "Васильевская нефтебаза"; 603079, г.Нижний Новгород, ул.Бурдановская,д.10; 603006, г Нижний Новгород, ул.Грузинская,д.37А,офис 205; 102520831940; 29.08.2002                                   </v>
          </cell>
          <cell r="K344" t="str">
            <v xml:space="preserve">АД-28/4434 </v>
          </cell>
          <cell r="L344">
            <v>40669</v>
          </cell>
          <cell r="M344">
            <v>3</v>
          </cell>
          <cell r="Q344">
            <v>7436</v>
          </cell>
          <cell r="R344">
            <v>40652</v>
          </cell>
          <cell r="S344">
            <v>52</v>
          </cell>
        </row>
        <row r="345">
          <cell r="A345" t="str">
            <v>РНО-0000340</v>
          </cell>
          <cell r="B345" t="str">
            <v>Р</v>
          </cell>
          <cell r="C345" t="str">
            <v>Н</v>
          </cell>
          <cell r="D345" t="str">
            <v>О</v>
          </cell>
          <cell r="E345" t="str">
            <v>-</v>
          </cell>
          <cell r="F345" t="str">
            <v>0000340</v>
          </cell>
          <cell r="G345" t="str">
            <v>РНО-0000340</v>
          </cell>
          <cell r="H345">
            <v>40669</v>
          </cell>
          <cell r="I345" t="str">
            <v>Нефтеналивная свайная причальная эстакада, проект ПКК АО "Гидроспецстрой" 9016-3800-Г</v>
          </cell>
          <cell r="J345" t="str">
            <v>ООО"Чулпан Трейд"; 422700, Республика Татарстан, Высокогорский р-н, пос. Каменка, АЗС; 1041601003982; 21.12.2004</v>
          </cell>
          <cell r="K345" t="str">
            <v xml:space="preserve">АД-28/4435 </v>
          </cell>
          <cell r="L345">
            <v>40669</v>
          </cell>
          <cell r="M345">
            <v>3</v>
          </cell>
          <cell r="Q345">
            <v>7839</v>
          </cell>
          <cell r="R345">
            <v>40654</v>
          </cell>
          <cell r="S345">
            <v>16</v>
          </cell>
        </row>
        <row r="346">
          <cell r="A346" t="str">
            <v>РНО-0000341</v>
          </cell>
          <cell r="B346" t="str">
            <v>Р</v>
          </cell>
          <cell r="C346" t="str">
            <v>Н</v>
          </cell>
          <cell r="D346" t="str">
            <v>О</v>
          </cell>
          <cell r="E346" t="str">
            <v>-</v>
          </cell>
          <cell r="F346" t="str">
            <v>0000341</v>
          </cell>
          <cell r="G346" t="str">
            <v>РНО-0000341</v>
          </cell>
          <cell r="H346">
            <v>40669</v>
          </cell>
          <cell r="I346" t="str">
            <v>Новосибирский речной порт</v>
          </cell>
          <cell r="J346" t="str">
            <v>ОАО " Новосибирский речной порт"; г.Новосибирск, Пристанский пер, д.5; 1025403189855; 29.07.2002г.</v>
          </cell>
          <cell r="K346" t="str">
            <v xml:space="preserve">АД-29/4436 </v>
          </cell>
          <cell r="L346">
            <v>40669</v>
          </cell>
          <cell r="M346">
            <v>1</v>
          </cell>
          <cell r="O346">
            <v>43759</v>
          </cell>
          <cell r="P346" t="str">
            <v>УТБ-2584</v>
          </cell>
          <cell r="Q346">
            <v>8642</v>
          </cell>
          <cell r="R346">
            <v>40666</v>
          </cell>
          <cell r="S346">
            <v>54</v>
          </cell>
          <cell r="U346" t="str">
            <v>Изменен</v>
          </cell>
        </row>
        <row r="347">
          <cell r="A347" t="str">
            <v>РНО-0000342</v>
          </cell>
          <cell r="B347" t="str">
            <v>Р</v>
          </cell>
          <cell r="C347" t="str">
            <v>Н</v>
          </cell>
          <cell r="D347" t="str">
            <v>О</v>
          </cell>
          <cell r="E347" t="str">
            <v>-</v>
          </cell>
          <cell r="F347" t="str">
            <v>0000342</v>
          </cell>
          <cell r="G347" t="str">
            <v>РНО-0000342</v>
          </cell>
          <cell r="H347">
            <v>40669</v>
          </cell>
          <cell r="I347" t="str">
            <v>Малышевский участок Хабаровской ремонтной базы флота</v>
          </cell>
          <cell r="J347" t="str">
            <v>ОАО "Амурское пароходство"; 2680000, г.Хабаровск, ул.Муравьева-Амурского; 1022700915962; 10.10.2002 г</v>
          </cell>
          <cell r="K347" t="str">
            <v>АД-29/4437 
АД-29/9430</v>
          </cell>
          <cell r="L347">
            <v>40669</v>
          </cell>
          <cell r="M347">
            <v>3</v>
          </cell>
          <cell r="N347">
            <v>41163</v>
          </cell>
          <cell r="O347">
            <v>41911</v>
          </cell>
          <cell r="P347" t="str">
            <v>УТБ-3-7/2691</v>
          </cell>
          <cell r="Q347">
            <v>8470</v>
          </cell>
          <cell r="R347">
            <v>40661</v>
          </cell>
          <cell r="S347">
            <v>27</v>
          </cell>
        </row>
        <row r="348">
          <cell r="A348" t="str">
            <v>РНО-0000343</v>
          </cell>
          <cell r="B348" t="str">
            <v>Р</v>
          </cell>
          <cell r="C348" t="str">
            <v>Н</v>
          </cell>
          <cell r="D348" t="str">
            <v>О</v>
          </cell>
          <cell r="E348" t="str">
            <v>-</v>
          </cell>
          <cell r="F348" t="str">
            <v>0000343</v>
          </cell>
          <cell r="G348" t="str">
            <v>РНО-0000343</v>
          </cell>
          <cell r="H348">
            <v>40669</v>
          </cell>
          <cell r="I348" t="str">
            <v>Николаевская ремонтная база флота</v>
          </cell>
          <cell r="J348" t="str">
            <v>ООО "Ухта-Пром"; 682450, Хабаровский край,
Николаевский район, с. Маго;
ОГРН 1022700848048 от 21.11.2002 г.</v>
          </cell>
          <cell r="K348" t="str">
            <v>АД-29/4437 
АД-29/9430</v>
          </cell>
          <cell r="L348">
            <v>40669</v>
          </cell>
          <cell r="M348">
            <v>3</v>
          </cell>
          <cell r="N348">
            <v>41163</v>
          </cell>
          <cell r="Q348">
            <v>8470</v>
          </cell>
          <cell r="R348">
            <v>40661</v>
          </cell>
          <cell r="S348">
            <v>27</v>
          </cell>
        </row>
        <row r="349">
          <cell r="A349" t="str">
            <v>РНО-0000344</v>
          </cell>
          <cell r="B349" t="str">
            <v>Р</v>
          </cell>
          <cell r="C349" t="str">
            <v>Н</v>
          </cell>
          <cell r="D349" t="str">
            <v>О</v>
          </cell>
          <cell r="E349" t="str">
            <v>-</v>
          </cell>
          <cell r="F349" t="str">
            <v>0000344</v>
          </cell>
          <cell r="G349" t="str">
            <v>РНО-0000344</v>
          </cell>
          <cell r="H349">
            <v>40669</v>
          </cell>
          <cell r="I349" t="str">
            <v>Хабаровская ремонтная база флота</v>
          </cell>
          <cell r="J349" t="str">
            <v>ОАО "Амурское пароходство"; 2680000, г.Хабаровск, ул.Муравьева-Амурского; 1022700915962; 10.10.2002 г</v>
          </cell>
          <cell r="K349" t="str">
            <v>АД-29/4437 АД-29/9430</v>
          </cell>
          <cell r="L349">
            <v>40669</v>
          </cell>
          <cell r="M349">
            <v>2</v>
          </cell>
          <cell r="N349">
            <v>41163</v>
          </cell>
          <cell r="O349">
            <v>41911</v>
          </cell>
          <cell r="P349" t="str">
            <v>УТБ-3-7/2691</v>
          </cell>
          <cell r="Q349">
            <v>8470</v>
          </cell>
          <cell r="R349">
            <v>40661</v>
          </cell>
          <cell r="S349">
            <v>27</v>
          </cell>
        </row>
        <row r="350">
          <cell r="A350" t="str">
            <v>РНО-0000345</v>
          </cell>
          <cell r="B350" t="str">
            <v>Р</v>
          </cell>
          <cell r="C350" t="str">
            <v>Н</v>
          </cell>
          <cell r="D350" t="str">
            <v>О</v>
          </cell>
          <cell r="E350" t="str">
            <v>-</v>
          </cell>
          <cell r="F350" t="str">
            <v>0000345</v>
          </cell>
          <cell r="G350" t="str">
            <v>РНО-0000345</v>
          </cell>
          <cell r="H350">
            <v>40669</v>
          </cell>
          <cell r="I350" t="str">
            <v>Филиал ОАО "АП" "Амурречснаб"</v>
          </cell>
          <cell r="J350" t="str">
            <v>ОАО "Амурское пароходство"; 2680000, г.Хабаровск, ул.Муравьева-Амурского; 1022700915962; 10.10.2002 г</v>
          </cell>
          <cell r="K350" t="str">
            <v>АД-29/4437 АД-29/9430</v>
          </cell>
          <cell r="L350">
            <v>40669</v>
          </cell>
          <cell r="M350">
            <v>3</v>
          </cell>
          <cell r="N350">
            <v>41163</v>
          </cell>
          <cell r="O350">
            <v>41911</v>
          </cell>
          <cell r="P350" t="str">
            <v>УТБ-3-7/2691</v>
          </cell>
          <cell r="Q350">
            <v>8470</v>
          </cell>
          <cell r="R350">
            <v>40661</v>
          </cell>
          <cell r="S350">
            <v>27</v>
          </cell>
        </row>
        <row r="351">
          <cell r="A351" t="str">
            <v>РНО-0000346</v>
          </cell>
          <cell r="B351" t="str">
            <v>Р</v>
          </cell>
          <cell r="C351" t="str">
            <v>Н</v>
          </cell>
          <cell r="D351" t="str">
            <v>О</v>
          </cell>
          <cell r="E351" t="str">
            <v>-</v>
          </cell>
          <cell r="F351" t="str">
            <v>0000346</v>
          </cell>
          <cell r="G351" t="str">
            <v>РНО-0000346</v>
          </cell>
          <cell r="H351">
            <v>40669</v>
          </cell>
          <cell r="I351" t="str">
            <v>Здание управления ОАО "Амурское пароходство"</v>
          </cell>
          <cell r="J351" t="str">
            <v>ОАО "Амурское пароходство"; 2680000, г.Хабаровск, ул.Муравьева-Амурского; 1022700915962; 10.10.2002 г</v>
          </cell>
          <cell r="K351" t="str">
            <v>АД-29/4437 АД-29/9430</v>
          </cell>
          <cell r="L351">
            <v>40669</v>
          </cell>
          <cell r="M351">
            <v>2</v>
          </cell>
          <cell r="N351">
            <v>41163</v>
          </cell>
          <cell r="O351">
            <v>41911</v>
          </cell>
          <cell r="P351" t="str">
            <v>УТБ-3-7/2691</v>
          </cell>
          <cell r="Q351">
            <v>8470</v>
          </cell>
          <cell r="R351">
            <v>40661</v>
          </cell>
          <cell r="S351">
            <v>27</v>
          </cell>
        </row>
        <row r="352">
          <cell r="A352" t="str">
            <v>РНО-0000347</v>
          </cell>
          <cell r="B352" t="str">
            <v>Р</v>
          </cell>
          <cell r="C352" t="str">
            <v>Н</v>
          </cell>
          <cell r="D352" t="str">
            <v>О</v>
          </cell>
          <cell r="E352" t="str">
            <v>-</v>
          </cell>
          <cell r="F352" t="str">
            <v>0000347</v>
          </cell>
          <cell r="G352" t="str">
            <v>РНО-0000347</v>
          </cell>
          <cell r="H352">
            <v>40714</v>
          </cell>
          <cell r="I352" t="str">
            <v>Причал ОАО "Чистопольнефтепродукт"</v>
          </cell>
          <cell r="J352" t="str">
            <v xml:space="preserve"> ОАО "Чистопольнефтепродукт"; 422984, Республика Татарстан, г. Чистополь, пос. Нефтебаза 10; 1021607553582; 14.10.2011г.</v>
          </cell>
          <cell r="K352" t="str">
            <v>АД -28/5949 от  20.06.2011</v>
          </cell>
          <cell r="L352">
            <v>40714</v>
          </cell>
          <cell r="M352">
            <v>3</v>
          </cell>
          <cell r="S352">
            <v>16</v>
          </cell>
        </row>
        <row r="353">
          <cell r="A353" t="str">
            <v>РНО-0000348</v>
          </cell>
          <cell r="B353" t="str">
            <v>Р</v>
          </cell>
          <cell r="C353" t="str">
            <v>Н</v>
          </cell>
          <cell r="D353" t="str">
            <v>О</v>
          </cell>
          <cell r="E353" t="str">
            <v>-</v>
          </cell>
          <cell r="F353" t="str">
            <v>0000348</v>
          </cell>
          <cell r="G353" t="str">
            <v>РНО-0000348</v>
          </cell>
          <cell r="H353">
            <v>40714</v>
          </cell>
          <cell r="I353" t="str">
            <v>Административное здание, литер К, кад. № 62:29:00:00000:13938:001</v>
          </cell>
          <cell r="J353" t="str">
            <v>Игдивидуаьный предприниматель С.М. Калинин; 390006, Рязанская область, г. Рязань ул. Подгорная, д. 39, кв. 9; 304623432600057; 21.11.2004</v>
          </cell>
          <cell r="K353" t="str">
            <v>АД -28/5946 
УТБ-3-1/361</v>
          </cell>
          <cell r="L353">
            <v>40714</v>
          </cell>
          <cell r="M353">
            <v>4</v>
          </cell>
          <cell r="N353">
            <v>41684</v>
          </cell>
          <cell r="Q353">
            <v>8730</v>
          </cell>
          <cell r="R353">
            <v>40666</v>
          </cell>
          <cell r="S353">
            <v>62</v>
          </cell>
        </row>
        <row r="354">
          <cell r="A354" t="str">
            <v>РНО-0000349</v>
          </cell>
          <cell r="B354" t="str">
            <v>Р</v>
          </cell>
          <cell r="C354" t="str">
            <v>Н</v>
          </cell>
          <cell r="D354" t="str">
            <v>О</v>
          </cell>
          <cell r="E354" t="str">
            <v>-</v>
          </cell>
          <cell r="F354" t="str">
            <v>0000349</v>
          </cell>
          <cell r="G354" t="str">
            <v>РНО-0000349</v>
          </cell>
          <cell r="H354">
            <v>40714</v>
          </cell>
          <cell r="I354" t="str">
            <v>Причал ОАО "Татарстанские зерновые технологии", кад. № 16:15:000000:1435</v>
          </cell>
          <cell r="J354" t="str">
            <v>ОАО "Татарстанские зерновые технологии"; 420108, Республика Татарстан, г. Казань, ул. Портовая 27а; 1041621022684; 23.07.2004 г.</v>
          </cell>
          <cell r="K354" t="str">
            <v xml:space="preserve">АД -28/5995 </v>
          </cell>
          <cell r="L354">
            <v>40714</v>
          </cell>
          <cell r="M354">
            <v>4</v>
          </cell>
          <cell r="N354">
            <v>41607</v>
          </cell>
          <cell r="Q354">
            <v>9599</v>
          </cell>
          <cell r="R354">
            <v>40737</v>
          </cell>
          <cell r="S354">
            <v>16</v>
          </cell>
        </row>
        <row r="355">
          <cell r="A355" t="str">
            <v>РНО-0000350</v>
          </cell>
          <cell r="B355" t="str">
            <v>Р</v>
          </cell>
          <cell r="C355" t="str">
            <v>Н</v>
          </cell>
          <cell r="D355" t="str">
            <v>О</v>
          </cell>
          <cell r="E355" t="str">
            <v>-</v>
          </cell>
          <cell r="F355" t="str">
            <v>0000350</v>
          </cell>
          <cell r="G355" t="str">
            <v>РНО-0000350</v>
          </cell>
          <cell r="H355">
            <v>40714</v>
          </cell>
          <cell r="I355" t="str">
            <v>Казанский пассажирский порт</v>
          </cell>
          <cell r="J355" t="str">
            <v>АО "СК "Татфлот"; 420108 г. Казань ул. Девятаева, д 1; ОГРН 1041621004633; 25.02.2004</v>
          </cell>
          <cell r="K355" t="str">
            <v>АД -28/5952 
АД-28/8050</v>
          </cell>
          <cell r="L355">
            <v>40714</v>
          </cell>
          <cell r="M355">
            <v>1</v>
          </cell>
          <cell r="N355">
            <v>41130</v>
          </cell>
          <cell r="Q355">
            <v>9522</v>
          </cell>
          <cell r="R355">
            <v>40675</v>
          </cell>
          <cell r="S355">
            <v>16</v>
          </cell>
        </row>
        <row r="356">
          <cell r="A356" t="str">
            <v>РНО-0000351</v>
          </cell>
          <cell r="B356" t="str">
            <v>Р</v>
          </cell>
          <cell r="C356" t="str">
            <v>Н</v>
          </cell>
          <cell r="D356" t="str">
            <v>О</v>
          </cell>
          <cell r="E356" t="str">
            <v>-</v>
          </cell>
          <cell r="F356" t="str">
            <v>0000351</v>
          </cell>
          <cell r="G356" t="str">
            <v>РНО-0000351</v>
          </cell>
          <cell r="H356">
            <v>40714</v>
          </cell>
          <cell r="I356" t="str">
            <v>Чистопольский речной порт</v>
          </cell>
          <cell r="J356" t="str">
            <v>АО "СК "Татфлот"; 420108 г. Казань ул. Девятаева, д 1; ОГРН 1041621004633; 25.02.2004</v>
          </cell>
          <cell r="K356" t="str">
            <v>АД -28/5952 
АД-28/8050</v>
          </cell>
          <cell r="L356">
            <v>40714</v>
          </cell>
          <cell r="M356">
            <v>2</v>
          </cell>
          <cell r="N356">
            <v>41130</v>
          </cell>
          <cell r="Q356">
            <v>9522</v>
          </cell>
          <cell r="R356">
            <v>40675</v>
          </cell>
          <cell r="S356">
            <v>16</v>
          </cell>
        </row>
        <row r="357">
          <cell r="A357" t="str">
            <v>РНО-0000352</v>
          </cell>
          <cell r="B357" t="str">
            <v>Р</v>
          </cell>
          <cell r="C357" t="str">
            <v>Н</v>
          </cell>
          <cell r="D357" t="str">
            <v>О</v>
          </cell>
          <cell r="E357" t="str">
            <v>-</v>
          </cell>
          <cell r="F357" t="str">
            <v>0000352</v>
          </cell>
          <cell r="G357" t="str">
            <v>РНО-0000352</v>
          </cell>
          <cell r="H357">
            <v>40714</v>
          </cell>
          <cell r="I357" t="str">
            <v>Территория управления погрузочно-разгрузочных работ и складского хозяйства</v>
          </cell>
          <cell r="J357" t="str">
            <v>АО "СК "Татфлот"; 420108 г. Казань ул. Девятаева, д 1; ОГРН 1041621004633; 25.02.2004</v>
          </cell>
          <cell r="K357" t="str">
            <v>АД -28/5952 
АД-28/8050</v>
          </cell>
          <cell r="L357">
            <v>40714</v>
          </cell>
          <cell r="M357">
            <v>1</v>
          </cell>
          <cell r="N357">
            <v>41130</v>
          </cell>
          <cell r="O357">
            <v>42174</v>
          </cell>
          <cell r="P357" t="str">
            <v>УТБ-3-7/1554</v>
          </cell>
          <cell r="Q357">
            <v>9522</v>
          </cell>
          <cell r="R357">
            <v>40675</v>
          </cell>
          <cell r="S357">
            <v>16</v>
          </cell>
        </row>
        <row r="358">
          <cell r="A358" t="str">
            <v>РНО-0000353</v>
          </cell>
          <cell r="B358" t="str">
            <v>Р</v>
          </cell>
          <cell r="C358" t="str">
            <v>Н</v>
          </cell>
          <cell r="D358" t="str">
            <v>О</v>
          </cell>
          <cell r="E358" t="str">
            <v>-</v>
          </cell>
          <cell r="F358" t="str">
            <v>0000353</v>
          </cell>
          <cell r="G358" t="str">
            <v>РНО-0000353</v>
          </cell>
          <cell r="H358">
            <v>40714</v>
          </cell>
          <cell r="I358" t="str">
            <v>Территория цеха № 1 производственного объединения нерудных материалов</v>
          </cell>
          <cell r="J358" t="str">
            <v>АО "СК "Татфлот"; 420108 г. Казань ул. Девятаева, д 1; ОГРН 1041621004633; 25.02.2004</v>
          </cell>
          <cell r="K358" t="str">
            <v>АД -28/5952 
АД-28/8050</v>
          </cell>
          <cell r="L358">
            <v>40714</v>
          </cell>
          <cell r="M358">
            <v>3</v>
          </cell>
          <cell r="N358">
            <v>41130</v>
          </cell>
          <cell r="O358">
            <v>42174</v>
          </cell>
          <cell r="P358" t="str">
            <v>УТБ-3-7/1554</v>
          </cell>
          <cell r="Q358">
            <v>9522</v>
          </cell>
          <cell r="R358">
            <v>40675</v>
          </cell>
          <cell r="S358">
            <v>16</v>
          </cell>
        </row>
        <row r="359">
          <cell r="A359" t="str">
            <v>РНО-0000354</v>
          </cell>
          <cell r="B359" t="str">
            <v>Р</v>
          </cell>
          <cell r="C359" t="str">
            <v>Н</v>
          </cell>
          <cell r="D359" t="str">
            <v>О</v>
          </cell>
          <cell r="E359" t="str">
            <v>-</v>
          </cell>
          <cell r="F359" t="str">
            <v>0000354</v>
          </cell>
          <cell r="G359" t="str">
            <v>РНО-0000354</v>
          </cell>
          <cell r="H359">
            <v>40714</v>
          </cell>
          <cell r="I359" t="str">
            <v>Пристань «Тетюши»</v>
          </cell>
          <cell r="J359" t="str">
            <v>АО "СК "Татфлот"; 420108 г. Казань ул. Девятаева, д 1; ОГРН 1041621004633; 25.02.2004</v>
          </cell>
          <cell r="K359" t="str">
            <v>АД -28/5952 
АД-28/8050</v>
          </cell>
          <cell r="L359">
            <v>40714</v>
          </cell>
          <cell r="M359">
            <v>3</v>
          </cell>
          <cell r="N359">
            <v>41130</v>
          </cell>
          <cell r="O359">
            <v>42558</v>
          </cell>
          <cell r="P359" t="str">
            <v>УТБ-3-7/1694</v>
          </cell>
          <cell r="Q359" t="str">
            <v>9522
ФАМРТ-12082</v>
          </cell>
          <cell r="R359" t="str">
            <v>12.05.2011
15.06.2016</v>
          </cell>
          <cell r="S359">
            <v>16</v>
          </cell>
        </row>
        <row r="360">
          <cell r="A360" t="str">
            <v>РНО-0000355</v>
          </cell>
          <cell r="B360" t="str">
            <v>Р</v>
          </cell>
          <cell r="C360" t="str">
            <v>Н</v>
          </cell>
          <cell r="D360" t="str">
            <v>О</v>
          </cell>
          <cell r="E360" t="str">
            <v>-</v>
          </cell>
          <cell r="F360" t="str">
            <v>0000355</v>
          </cell>
          <cell r="G360" t="str">
            <v>РНО-0000355</v>
          </cell>
          <cell r="H360">
            <v>40767</v>
          </cell>
          <cell r="I360" t="str">
            <v xml:space="preserve">Административное здание                 </v>
          </cell>
          <cell r="J360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0" t="str">
            <v>АД -27/7990   
АД-27/9967</v>
          </cell>
          <cell r="L360">
            <v>40767</v>
          </cell>
          <cell r="M360">
            <v>3</v>
          </cell>
          <cell r="N360">
            <v>41177</v>
          </cell>
          <cell r="Q360">
            <v>10147</v>
          </cell>
          <cell r="R360">
            <v>40683</v>
          </cell>
          <cell r="S360">
            <v>61</v>
          </cell>
        </row>
        <row r="361">
          <cell r="A361" t="str">
            <v>РНО-0000356</v>
          </cell>
          <cell r="B361" t="str">
            <v>Р</v>
          </cell>
          <cell r="C361" t="str">
            <v>Н</v>
          </cell>
          <cell r="D361" t="str">
            <v>О</v>
          </cell>
          <cell r="E361" t="str">
            <v>-</v>
          </cell>
          <cell r="F361" t="str">
            <v>0000356</v>
          </cell>
          <cell r="G361" t="str">
            <v>РНО-0000356</v>
          </cell>
          <cell r="H361">
            <v>40767</v>
          </cell>
          <cell r="I361" t="str">
            <v xml:space="preserve">Склад №1 </v>
          </cell>
          <cell r="J361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1" t="str">
            <v>АД -27/7990   АД-27/9967</v>
          </cell>
          <cell r="L361">
            <v>40767</v>
          </cell>
          <cell r="M361">
            <v>4</v>
          </cell>
          <cell r="N361">
            <v>41177</v>
          </cell>
          <cell r="O361">
            <v>42096</v>
          </cell>
          <cell r="P361" t="str">
            <v>УТБ-3-7/791</v>
          </cell>
          <cell r="Q361">
            <v>10147</v>
          </cell>
          <cell r="R361">
            <v>40683</v>
          </cell>
          <cell r="S361">
            <v>61</v>
          </cell>
        </row>
        <row r="362">
          <cell r="A362" t="str">
            <v>РНО-0000357</v>
          </cell>
          <cell r="B362" t="str">
            <v>Р</v>
          </cell>
          <cell r="C362" t="str">
            <v>Н</v>
          </cell>
          <cell r="D362" t="str">
            <v>О</v>
          </cell>
          <cell r="E362" t="str">
            <v>-</v>
          </cell>
          <cell r="F362" t="str">
            <v>0000357</v>
          </cell>
          <cell r="G362" t="str">
            <v>РНО-0000357</v>
          </cell>
          <cell r="H362">
            <v>40767</v>
          </cell>
          <cell r="I362" t="str">
            <v>Административное здание</v>
          </cell>
          <cell r="J362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2" t="str">
            <v>АД -27/7990   АД-27/9967</v>
          </cell>
          <cell r="L362">
            <v>40767</v>
          </cell>
          <cell r="M362">
            <v>3</v>
          </cell>
          <cell r="N362">
            <v>41177</v>
          </cell>
          <cell r="O362">
            <v>42096</v>
          </cell>
          <cell r="P362" t="str">
            <v>УТБ-3-7/791</v>
          </cell>
          <cell r="Q362">
            <v>10147</v>
          </cell>
          <cell r="R362">
            <v>40683</v>
          </cell>
          <cell r="S362">
            <v>61</v>
          </cell>
        </row>
        <row r="363">
          <cell r="A363" t="str">
            <v>РНО-0000358</v>
          </cell>
          <cell r="B363" t="str">
            <v>Р</v>
          </cell>
          <cell r="C363" t="str">
            <v>Н</v>
          </cell>
          <cell r="D363" t="str">
            <v>О</v>
          </cell>
          <cell r="E363" t="str">
            <v>-</v>
          </cell>
          <cell r="F363" t="str">
            <v>0000358</v>
          </cell>
          <cell r="G363" t="str">
            <v>РНО-0000358</v>
          </cell>
          <cell r="H363">
            <v>40767</v>
          </cell>
          <cell r="I363" t="str">
            <v>Административное здание</v>
          </cell>
          <cell r="J363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3" t="str">
            <v>АД -27/7990   АД-27/9967</v>
          </cell>
          <cell r="L363">
            <v>40767</v>
          </cell>
          <cell r="M363">
            <v>3</v>
          </cell>
          <cell r="N363">
            <v>41177</v>
          </cell>
          <cell r="O363">
            <v>42096</v>
          </cell>
          <cell r="P363" t="str">
            <v>УТБ-3-7/791</v>
          </cell>
          <cell r="Q363">
            <v>10147</v>
          </cell>
          <cell r="R363">
            <v>40683</v>
          </cell>
          <cell r="S363">
            <v>61</v>
          </cell>
        </row>
        <row r="364">
          <cell r="A364" t="str">
            <v>РНО-0000359</v>
          </cell>
          <cell r="B364" t="str">
            <v>Р</v>
          </cell>
          <cell r="C364" t="str">
            <v>Н</v>
          </cell>
          <cell r="D364" t="str">
            <v>О</v>
          </cell>
          <cell r="E364" t="str">
            <v>-</v>
          </cell>
          <cell r="F364" t="str">
            <v>0000359</v>
          </cell>
          <cell r="G364" t="str">
            <v>РНО-0000359</v>
          </cell>
          <cell r="H364">
            <v>40767</v>
          </cell>
          <cell r="I364" t="str">
            <v>Ремонтно-механические мастерские</v>
          </cell>
          <cell r="J364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4" t="str">
            <v>АД -27/7990   АД-27/9967</v>
          </cell>
          <cell r="L364">
            <v>40767</v>
          </cell>
          <cell r="M364">
            <v>3</v>
          </cell>
          <cell r="N364">
            <v>41177</v>
          </cell>
          <cell r="O364">
            <v>42775</v>
          </cell>
          <cell r="P364" t="str">
            <v>УТБ-296</v>
          </cell>
          <cell r="Q364">
            <v>10147</v>
          </cell>
          <cell r="R364">
            <v>40683</v>
          </cell>
          <cell r="S364">
            <v>61</v>
          </cell>
        </row>
        <row r="365">
          <cell r="A365" t="str">
            <v>РНО-0000360</v>
          </cell>
          <cell r="B365" t="str">
            <v>Р</v>
          </cell>
          <cell r="C365" t="str">
            <v>Н</v>
          </cell>
          <cell r="D365" t="str">
            <v>О</v>
          </cell>
          <cell r="E365" t="str">
            <v>-</v>
          </cell>
          <cell r="F365" t="str">
            <v>0000360</v>
          </cell>
          <cell r="G365" t="str">
            <v>РНО-0000360</v>
          </cell>
          <cell r="H365">
            <v>40767</v>
          </cell>
          <cell r="I365" t="str">
            <v>Ремонтный эксплуатационный участок</v>
          </cell>
          <cell r="J365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5" t="str">
            <v>АД -27/7990   АД-27/9967</v>
          </cell>
          <cell r="L365">
            <v>40767</v>
          </cell>
          <cell r="M365">
            <v>4</v>
          </cell>
          <cell r="N365">
            <v>41177</v>
          </cell>
          <cell r="O365">
            <v>42096</v>
          </cell>
          <cell r="P365" t="str">
            <v>УТБ-3-7/791</v>
          </cell>
          <cell r="Q365">
            <v>10147</v>
          </cell>
          <cell r="R365">
            <v>40683</v>
          </cell>
          <cell r="S365">
            <v>61</v>
          </cell>
        </row>
        <row r="366">
          <cell r="A366" t="str">
            <v>РНО-0000361</v>
          </cell>
          <cell r="B366" t="str">
            <v>Р</v>
          </cell>
          <cell r="C366" t="str">
            <v>Н</v>
          </cell>
          <cell r="D366" t="str">
            <v>О</v>
          </cell>
          <cell r="E366" t="str">
            <v>-</v>
          </cell>
          <cell r="F366" t="str">
            <v>0000361</v>
          </cell>
          <cell r="G366" t="str">
            <v>РНО-0000361</v>
          </cell>
          <cell r="H366">
            <v>40767</v>
          </cell>
          <cell r="I366" t="str">
            <v xml:space="preserve">Автотранспортный участок </v>
          </cell>
          <cell r="J366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6" t="str">
            <v>АД -27/7990   АД-27/9967</v>
          </cell>
          <cell r="L366">
            <v>40767</v>
          </cell>
          <cell r="M366">
            <v>4</v>
          </cell>
          <cell r="N366">
            <v>41177</v>
          </cell>
          <cell r="O366">
            <v>42096</v>
          </cell>
          <cell r="P366" t="str">
            <v>УТБ-3-7/791</v>
          </cell>
          <cell r="Q366">
            <v>10147</v>
          </cell>
          <cell r="R366">
            <v>40683</v>
          </cell>
          <cell r="S366">
            <v>61</v>
          </cell>
        </row>
        <row r="367">
          <cell r="A367" t="str">
            <v>РНО-0000362</v>
          </cell>
          <cell r="B367" t="str">
            <v>Р</v>
          </cell>
          <cell r="C367" t="str">
            <v>Н</v>
          </cell>
          <cell r="D367" t="str">
            <v>О</v>
          </cell>
          <cell r="E367" t="str">
            <v>-</v>
          </cell>
          <cell r="F367" t="str">
            <v>0000362</v>
          </cell>
          <cell r="G367" t="str">
            <v>РНО-0000362</v>
          </cell>
          <cell r="H367">
            <v>40767</v>
          </cell>
          <cell r="I367" t="str">
            <v>Контрольно-корректирующая станция</v>
          </cell>
          <cell r="J367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7" t="str">
            <v>АД -27/7990   АД-27/9967</v>
          </cell>
          <cell r="L367">
            <v>40767</v>
          </cell>
          <cell r="M367">
            <v>4</v>
          </cell>
          <cell r="N367">
            <v>41177</v>
          </cell>
          <cell r="O367">
            <v>42775</v>
          </cell>
          <cell r="P367" t="str">
            <v>УТБ-296</v>
          </cell>
          <cell r="Q367">
            <v>10147</v>
          </cell>
          <cell r="R367">
            <v>40683</v>
          </cell>
          <cell r="S367">
            <v>61</v>
          </cell>
        </row>
        <row r="368">
          <cell r="A368" t="str">
            <v>РНО-0000363</v>
          </cell>
          <cell r="B368" t="str">
            <v>Р</v>
          </cell>
          <cell r="C368" t="str">
            <v>Н</v>
          </cell>
          <cell r="D368" t="str">
            <v>О</v>
          </cell>
          <cell r="E368" t="str">
            <v>-</v>
          </cell>
          <cell r="F368" t="str">
            <v>0000363</v>
          </cell>
          <cell r="G368" t="str">
            <v>РНО-0000363</v>
          </cell>
          <cell r="H368">
            <v>40767</v>
          </cell>
          <cell r="I368" t="str">
            <v>Здание, мачта радиорелейной связи (законсервированы)</v>
          </cell>
          <cell r="J368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8" t="str">
            <v>АД -27/7990   АД-27/9967</v>
          </cell>
          <cell r="L368">
            <v>40767</v>
          </cell>
          <cell r="M368">
            <v>4</v>
          </cell>
          <cell r="N368">
            <v>41177</v>
          </cell>
          <cell r="O368">
            <v>42096</v>
          </cell>
          <cell r="P368" t="str">
            <v>УТБ-3-7/791</v>
          </cell>
          <cell r="Q368">
            <v>10147</v>
          </cell>
          <cell r="R368">
            <v>40683</v>
          </cell>
          <cell r="S368">
            <v>61</v>
          </cell>
        </row>
        <row r="369">
          <cell r="A369" t="str">
            <v>РНО-0000364</v>
          </cell>
          <cell r="B369" t="str">
            <v>Р</v>
          </cell>
          <cell r="C369" t="str">
            <v>Н</v>
          </cell>
          <cell r="D369" t="str">
            <v>О</v>
          </cell>
          <cell r="E369" t="str">
            <v>-</v>
          </cell>
          <cell r="F369" t="str">
            <v>0000364</v>
          </cell>
          <cell r="G369" t="str">
            <v>РНО-0000364</v>
          </cell>
          <cell r="H369">
            <v>40767</v>
          </cell>
          <cell r="I369" t="str">
            <v>Аппаратный контейнер</v>
          </cell>
          <cell r="J369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69" t="str">
            <v>АД -27/7990   АД-27/9967</v>
          </cell>
          <cell r="L369">
            <v>40767</v>
          </cell>
          <cell r="M369">
            <v>4</v>
          </cell>
          <cell r="N369">
            <v>41177</v>
          </cell>
          <cell r="O369">
            <v>42096</v>
          </cell>
          <cell r="P369" t="str">
            <v>УТБ-3-7/791</v>
          </cell>
          <cell r="Q369">
            <v>10147</v>
          </cell>
          <cell r="R369">
            <v>40683</v>
          </cell>
          <cell r="S369">
            <v>61</v>
          </cell>
        </row>
        <row r="370">
          <cell r="A370" t="str">
            <v>РНО-0000365</v>
          </cell>
          <cell r="B370" t="str">
            <v>Р</v>
          </cell>
          <cell r="C370" t="str">
            <v>Н</v>
          </cell>
          <cell r="D370" t="str">
            <v>О</v>
          </cell>
          <cell r="E370" t="str">
            <v>-</v>
          </cell>
          <cell r="F370" t="str">
            <v>0000365</v>
          </cell>
          <cell r="G370" t="str">
            <v>РНО-0000365</v>
          </cell>
          <cell r="H370">
            <v>40767</v>
          </cell>
          <cell r="I370" t="str">
            <v>Мачта радиорелейной связи, аппаратный контейнер</v>
          </cell>
          <cell r="J370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370" t="str">
            <v>АД -27/7990   АД-27/9967</v>
          </cell>
          <cell r="L370">
            <v>40767</v>
          </cell>
          <cell r="M370">
            <v>4</v>
          </cell>
          <cell r="N370">
            <v>41177</v>
          </cell>
          <cell r="O370">
            <v>42096</v>
          </cell>
          <cell r="P370" t="str">
            <v>УТБ-3-7/791</v>
          </cell>
          <cell r="Q370">
            <v>10147</v>
          </cell>
          <cell r="R370">
            <v>40683</v>
          </cell>
          <cell r="S370">
            <v>61</v>
          </cell>
        </row>
        <row r="371">
          <cell r="A371" t="str">
            <v>РНО-0000366</v>
          </cell>
          <cell r="B371" t="str">
            <v>Р</v>
          </cell>
          <cell r="C371" t="str">
            <v>Н</v>
          </cell>
          <cell r="D371" t="str">
            <v>О</v>
          </cell>
          <cell r="E371" t="str">
            <v>-</v>
          </cell>
          <cell r="F371" t="str">
            <v>0000366</v>
          </cell>
          <cell r="G371" t="str">
            <v>РНО-0000366</v>
          </cell>
          <cell r="H371">
            <v>40732</v>
          </cell>
          <cell r="I371" t="str">
            <v>Пирс Архангельского путевого поста для отстоя судов</v>
          </cell>
          <cell r="J371" t="str">
            <v>ФГУ "Аварийно-спасательная служба по проведению подводных работ специального назначения"; 163021, г.Архангельск, ул.Маймаксанская, д.17, кор.1</v>
          </cell>
          <cell r="K371" t="str">
            <v>АД -27/6610 УТБ-196</v>
          </cell>
          <cell r="L371">
            <v>40732</v>
          </cell>
          <cell r="M371">
            <v>1</v>
          </cell>
          <cell r="N371">
            <v>41353</v>
          </cell>
          <cell r="O371">
            <v>41751</v>
          </cell>
          <cell r="P371" t="str">
            <v>УТБ-3-7/1030</v>
          </cell>
          <cell r="Q371">
            <v>10397</v>
          </cell>
          <cell r="R371">
            <v>40688</v>
          </cell>
          <cell r="S371">
            <v>29</v>
          </cell>
        </row>
        <row r="372">
          <cell r="A372" t="str">
            <v>РНО-0000367</v>
          </cell>
          <cell r="B372" t="str">
            <v>Р</v>
          </cell>
          <cell r="C372" t="str">
            <v>Н</v>
          </cell>
          <cell r="D372" t="str">
            <v>О</v>
          </cell>
          <cell r="E372" t="str">
            <v>-</v>
          </cell>
          <cell r="F372" t="str">
            <v>0000367</v>
          </cell>
          <cell r="G372" t="str">
            <v>РНО-0000367</v>
          </cell>
          <cell r="H372">
            <v>40714</v>
          </cell>
          <cell r="I372" t="str">
            <v>Причал ООО "Самара-Терминал"</v>
          </cell>
          <cell r="J372" t="str">
            <v xml:space="preserve"> АО "Самаранефтепродукт"; 443010, г. Самара , ул. Льва Толстого, д. 72/63; ОГРН 1026301421167 от 15.11.2002 г.</v>
          </cell>
          <cell r="K372" t="str">
            <v xml:space="preserve">АД -28/5981 </v>
          </cell>
          <cell r="L372">
            <v>40714</v>
          </cell>
          <cell r="M372">
            <v>3</v>
          </cell>
          <cell r="O372">
            <v>43311</v>
          </cell>
          <cell r="P372" t="str">
            <v>УТБ-2064</v>
          </cell>
          <cell r="Q372">
            <v>10430</v>
          </cell>
          <cell r="R372">
            <v>40688</v>
          </cell>
          <cell r="S372">
            <v>63</v>
          </cell>
          <cell r="U372" t="str">
            <v>Изменен</v>
          </cell>
        </row>
        <row r="373">
          <cell r="A373" t="str">
            <v>РНО-0000368</v>
          </cell>
          <cell r="B373" t="str">
            <v>Р</v>
          </cell>
          <cell r="C373" t="str">
            <v>Н</v>
          </cell>
          <cell r="D373" t="str">
            <v>О</v>
          </cell>
          <cell r="E373" t="str">
            <v>-</v>
          </cell>
          <cell r="F373" t="str">
            <v>0000368</v>
          </cell>
          <cell r="G373" t="str">
            <v>РНО-0000368</v>
          </cell>
          <cell r="H373">
            <v>40714</v>
          </cell>
          <cell r="I373" t="str">
            <v xml:space="preserve"> "Речной порт "Уфа"</v>
          </cell>
          <cell r="J373" t="str">
            <v>ООО "Речной порт "Уфа"; 450019, Республика Башкирия, г. Уфа, Благоварская, д.26/1; 450006,Сафроновский проезд, д.4; 1050204137510; 12.07.2005 г.</v>
          </cell>
          <cell r="K373" t="str">
            <v>АД -28/5991 
АД-29/8038</v>
          </cell>
          <cell r="L373">
            <v>40714</v>
          </cell>
          <cell r="M373">
            <v>3</v>
          </cell>
          <cell r="N373">
            <v>41130</v>
          </cell>
          <cell r="O373">
            <v>43306</v>
          </cell>
          <cell r="P373" t="str">
            <v>УТБ-2039</v>
          </cell>
          <cell r="Q373">
            <v>10560</v>
          </cell>
          <cell r="R373">
            <v>40689</v>
          </cell>
          <cell r="S373">
            <v>2</v>
          </cell>
          <cell r="U373" t="str">
            <v>Изменен</v>
          </cell>
        </row>
        <row r="374">
          <cell r="A374" t="str">
            <v>РНО-0000369</v>
          </cell>
          <cell r="B374" t="str">
            <v>Р</v>
          </cell>
          <cell r="C374" t="str">
            <v>Н</v>
          </cell>
          <cell r="D374" t="str">
            <v>О</v>
          </cell>
          <cell r="E374" t="str">
            <v>-</v>
          </cell>
          <cell r="F374" t="str">
            <v>0000369</v>
          </cell>
          <cell r="G374" t="str">
            <v>РНО-0000369</v>
          </cell>
          <cell r="H374">
            <v>40718</v>
          </cell>
          <cell r="I374" t="str">
            <v>Благовещенская ремонтная база флота</v>
          </cell>
          <cell r="J374" t="str">
            <v>ЗАО "Торговый порт Благовещенск"; 675002, Амурская обл., г.Благовещенск, ул.Лазо, д.1; 1022800508664; 31.07.2002</v>
          </cell>
          <cell r="K374" t="str">
            <v>АД-29/6135 СГ-28/8707</v>
          </cell>
          <cell r="L374">
            <v>40718</v>
          </cell>
          <cell r="M374">
            <v>4</v>
          </cell>
          <cell r="N374">
            <v>41145</v>
          </cell>
          <cell r="O374">
            <v>42188</v>
          </cell>
          <cell r="P374" t="str">
            <v>УТБ-3-7/1653</v>
          </cell>
          <cell r="Q374">
            <v>10723</v>
          </cell>
          <cell r="R374">
            <v>40693</v>
          </cell>
          <cell r="S374">
            <v>28</v>
          </cell>
        </row>
        <row r="375">
          <cell r="A375" t="str">
            <v>РНО-0000370</v>
          </cell>
          <cell r="B375" t="str">
            <v>Р</v>
          </cell>
          <cell r="C375" t="str">
            <v>Н</v>
          </cell>
          <cell r="D375" t="str">
            <v>О</v>
          </cell>
          <cell r="E375" t="str">
            <v>-</v>
          </cell>
          <cell r="F375" t="str">
            <v>0000370</v>
          </cell>
          <cell r="G375" t="str">
            <v>РНО-0000370</v>
          </cell>
          <cell r="H375">
            <v>40718</v>
          </cell>
          <cell r="I375" t="str">
            <v>База флота «Суражевское»</v>
          </cell>
          <cell r="J375" t="str">
            <v>ЗАО "Торговый порт Благовещенск"; 675002, Амурская обл., г.Благовещенск, ул.Лазо, д.1; 1022800508664; 31.07.2002</v>
          </cell>
          <cell r="K375" t="str">
            <v>АД-29/6135 СГ-28/8707</v>
          </cell>
          <cell r="L375">
            <v>40718</v>
          </cell>
          <cell r="M375">
            <v>4</v>
          </cell>
          <cell r="N375">
            <v>41145</v>
          </cell>
          <cell r="O375">
            <v>42284</v>
          </cell>
          <cell r="P375" t="str">
            <v>УТБ-3-7/2473</v>
          </cell>
          <cell r="Q375">
            <v>10723</v>
          </cell>
          <cell r="R375">
            <v>40693</v>
          </cell>
          <cell r="S375">
            <v>28</v>
          </cell>
        </row>
        <row r="376">
          <cell r="A376" t="str">
            <v>РНО-0000371</v>
          </cell>
          <cell r="B376" t="str">
            <v>Р</v>
          </cell>
          <cell r="C376" t="str">
            <v>Н</v>
          </cell>
          <cell r="D376" t="str">
            <v>О</v>
          </cell>
          <cell r="E376" t="str">
            <v>-</v>
          </cell>
          <cell r="F376" t="str">
            <v>0000371</v>
          </cell>
          <cell r="G376" t="str">
            <v>РНО-0000371</v>
          </cell>
          <cell r="H376">
            <v>40718</v>
          </cell>
          <cell r="I376" t="str">
            <v>Торговый порт Поярково</v>
          </cell>
          <cell r="J376" t="str">
            <v>ЗАО "Торговый порт Благовещенск"; 675002, Амурская обл., г.Благовещенск, ул.Лазо, д.1; 1022800508664; 31.07.2002</v>
          </cell>
          <cell r="K376" t="str">
            <v>АД-29/6135 СГ-28/8707</v>
          </cell>
          <cell r="L376">
            <v>40718</v>
          </cell>
          <cell r="M376">
            <v>4</v>
          </cell>
          <cell r="N376">
            <v>41145</v>
          </cell>
          <cell r="O376">
            <v>42180</v>
          </cell>
          <cell r="P376" t="str">
            <v>УТБ-3-7/1583</v>
          </cell>
          <cell r="Q376">
            <v>10723</v>
          </cell>
          <cell r="R376">
            <v>40693</v>
          </cell>
          <cell r="S376">
            <v>28</v>
          </cell>
        </row>
        <row r="377">
          <cell r="A377" t="str">
            <v>РНО-0000372</v>
          </cell>
          <cell r="B377" t="str">
            <v>Р</v>
          </cell>
          <cell r="C377" t="str">
            <v>Н</v>
          </cell>
          <cell r="D377" t="str">
            <v>О</v>
          </cell>
          <cell r="E377" t="str">
            <v>-</v>
          </cell>
          <cell r="F377" t="str">
            <v>0000372</v>
          </cell>
          <cell r="G377" t="str">
            <v>РНО-0000372</v>
          </cell>
          <cell r="H377">
            <v>40718</v>
          </cell>
          <cell r="I377" t="str">
            <v>Торговый порт Зея</v>
          </cell>
          <cell r="J377" t="str">
            <v>ЗАО "Торговый порт Благовещенск"; 675002, Амурская обл., г.Благовещенск, ул.Лазо, д.1; 1022800508664; 31.07.2002</v>
          </cell>
          <cell r="K377" t="str">
            <v>АД-29/6135 от  24.06.2011</v>
          </cell>
          <cell r="L377">
            <v>40718</v>
          </cell>
          <cell r="M377">
            <v>3</v>
          </cell>
          <cell r="O377">
            <v>42103</v>
          </cell>
          <cell r="P377" t="str">
            <v>УТБ-3-7/855</v>
          </cell>
          <cell r="Q377">
            <v>10723</v>
          </cell>
          <cell r="R377">
            <v>40693</v>
          </cell>
          <cell r="S377">
            <v>28</v>
          </cell>
        </row>
        <row r="378">
          <cell r="A378" t="str">
            <v>РНО-0000373</v>
          </cell>
          <cell r="B378" t="str">
            <v>Р</v>
          </cell>
          <cell r="C378" t="str">
            <v>Н</v>
          </cell>
          <cell r="D378" t="str">
            <v>О</v>
          </cell>
          <cell r="E378" t="str">
            <v>-</v>
          </cell>
          <cell r="F378" t="str">
            <v>0000373</v>
          </cell>
          <cell r="G378" t="str">
            <v>РНО-0000373</v>
          </cell>
          <cell r="H378">
            <v>40718</v>
          </cell>
          <cell r="I378" t="str">
            <v>Торговый порт Благовещенск</v>
          </cell>
          <cell r="J378" t="str">
            <v>ЗАО "Торговый порт Благовещенск"; 675002, Амурская обл., г.Благовещенск, ул.Лазо, д.1; 1022800508664; 31.07.2002</v>
          </cell>
          <cell r="K378" t="str">
            <v>АД-29/6135 СГ-28/8707</v>
          </cell>
          <cell r="L378">
            <v>40718</v>
          </cell>
          <cell r="M378">
            <v>2</v>
          </cell>
          <cell r="N378">
            <v>41145</v>
          </cell>
          <cell r="O378">
            <v>42284</v>
          </cell>
          <cell r="P378" t="str">
            <v>УТБ-3-7/2473</v>
          </cell>
          <cell r="Q378">
            <v>10723</v>
          </cell>
          <cell r="R378">
            <v>40693</v>
          </cell>
          <cell r="S378">
            <v>28</v>
          </cell>
        </row>
        <row r="379">
          <cell r="A379" t="str">
            <v>РНО-0000374</v>
          </cell>
          <cell r="B379" t="str">
            <v>Р</v>
          </cell>
          <cell r="C379" t="str">
            <v>Н</v>
          </cell>
          <cell r="D379" t="str">
            <v>О</v>
          </cell>
          <cell r="E379" t="str">
            <v>-</v>
          </cell>
          <cell r="F379" t="str">
            <v>0000374</v>
          </cell>
          <cell r="G379" t="str">
            <v>РНО-0000374</v>
          </cell>
          <cell r="H379">
            <v>40714</v>
          </cell>
          <cell r="I379" t="str">
            <v>Порт «Сокол»</v>
          </cell>
          <cell r="J379" t="str">
            <v>ОАО "Порт Сокол"; 162135, Вологодская область, г. Сокол, пл. Печаткина, д.2; 1023502493772; 03.12.2002</v>
          </cell>
          <cell r="K379" t="str">
            <v>АД-28/5993 СГ-28/8409</v>
          </cell>
          <cell r="L379">
            <v>40714</v>
          </cell>
          <cell r="M379">
            <v>3</v>
          </cell>
          <cell r="N379">
            <v>41141</v>
          </cell>
          <cell r="O379">
            <v>41705</v>
          </cell>
          <cell r="P379" t="str">
            <v>УТБ-3-7/626</v>
          </cell>
          <cell r="Q379">
            <v>10559</v>
          </cell>
          <cell r="R379">
            <v>40689</v>
          </cell>
          <cell r="S379">
            <v>35</v>
          </cell>
        </row>
        <row r="380">
          <cell r="A380" t="str">
            <v>РНО-0000375</v>
          </cell>
          <cell r="B380" t="str">
            <v>Р</v>
          </cell>
          <cell r="C380" t="str">
            <v>Н</v>
          </cell>
          <cell r="D380" t="str">
            <v>О</v>
          </cell>
          <cell r="E380" t="str">
            <v>-</v>
          </cell>
          <cell r="F380" t="str">
            <v>0000375</v>
          </cell>
          <cell r="G380" t="str">
            <v>РНО-0000375</v>
          </cell>
          <cell r="H380">
            <v>40714</v>
          </cell>
          <cell r="I380" t="str">
            <v>Пассажирский причал ООО "КОНТ"</v>
          </cell>
          <cell r="J380" t="str">
            <v>ООО "КОНТ"; 191079, Санкт-Петербург, Октябрьская наб., д. 29, лит. А; 1037825008770 от 18.12.2009</v>
          </cell>
          <cell r="K380" t="str">
            <v>АД-28/5996 от    20.06.2011</v>
          </cell>
          <cell r="L380">
            <v>40714</v>
          </cell>
          <cell r="M380">
            <v>3</v>
          </cell>
          <cell r="N380">
            <v>42264</v>
          </cell>
          <cell r="Q380">
            <v>10567</v>
          </cell>
          <cell r="R380">
            <v>40689</v>
          </cell>
          <cell r="S380">
            <v>78</v>
          </cell>
        </row>
        <row r="381">
          <cell r="A381" t="str">
            <v>РНО-0000376</v>
          </cell>
          <cell r="B381" t="str">
            <v>Р</v>
          </cell>
          <cell r="C381" t="str">
            <v>Н</v>
          </cell>
          <cell r="D381" t="str">
            <v>О</v>
          </cell>
          <cell r="E381" t="str">
            <v>-</v>
          </cell>
          <cell r="F381" t="str">
            <v>0000376</v>
          </cell>
          <cell r="G381" t="str">
            <v>РНО-0000376</v>
          </cell>
          <cell r="H381">
            <v>40710</v>
          </cell>
          <cell r="I381" t="str">
            <v>Причал приёма большегрузных и маломерных судов ОАО "Холдинговая компания "Татнефтепродукт"</v>
          </cell>
          <cell r="J381" t="str">
            <v>Филиал "Казаньнефтефтепродукт" ОАО "Холдинговая компания "Татнефтепродукт"; 420111, г. Казань, ул Астрономическая, 5/19; 1021602826035; 22.07.02 г.</v>
          </cell>
          <cell r="K381" t="str">
            <v xml:space="preserve">АД-28/5833 от    16.06.2011 </v>
          </cell>
          <cell r="L381">
            <v>40710</v>
          </cell>
          <cell r="M381">
            <v>2</v>
          </cell>
          <cell r="O381">
            <v>43005</v>
          </cell>
          <cell r="P381" t="str">
            <v>УТБ-2812</v>
          </cell>
          <cell r="Q381">
            <v>10698</v>
          </cell>
          <cell r="R381">
            <v>40693</v>
          </cell>
          <cell r="S381">
            <v>16</v>
          </cell>
        </row>
        <row r="382">
          <cell r="A382" t="str">
            <v>РНО-0000377</v>
          </cell>
          <cell r="B382" t="str">
            <v>Р</v>
          </cell>
          <cell r="C382" t="str">
            <v>Н</v>
          </cell>
          <cell r="D382" t="str">
            <v>О</v>
          </cell>
          <cell r="E382" t="str">
            <v>-</v>
          </cell>
          <cell r="F382" t="str">
            <v>0000377</v>
          </cell>
          <cell r="G382" t="str">
            <v>РНО-0000377</v>
          </cell>
          <cell r="H382">
            <v>40732</v>
          </cell>
          <cell r="I382" t="str">
            <v>Авторечвокзал</v>
          </cell>
          <cell r="J382" t="str">
            <v>ОАО "Северречфлот"; Ханты-Мансийский автономный округ-Югра,г.Ханты-Мансийск,ул.Бориса Щербины,3 "Речной вокзал"</v>
          </cell>
          <cell r="K382" t="str">
            <v xml:space="preserve">АД-29/6637
  СГ-28/11099 </v>
          </cell>
          <cell r="L382">
            <v>40732</v>
          </cell>
          <cell r="M382">
            <v>2</v>
          </cell>
          <cell r="N382">
            <v>41201</v>
          </cell>
          <cell r="O382">
            <v>42562</v>
          </cell>
          <cell r="P382" t="str">
            <v>УТБ-3-7/1715</v>
          </cell>
          <cell r="Q382" t="str">
            <v>8728    
15819  
УТБ-1847</v>
          </cell>
          <cell r="R382" t="str">
            <v>03.05.2011 02.08.2012
16.06.2016</v>
          </cell>
          <cell r="S382">
            <v>86</v>
          </cell>
        </row>
        <row r="383">
          <cell r="A383" t="str">
            <v>РНО-0000378</v>
          </cell>
          <cell r="B383" t="str">
            <v>Р</v>
          </cell>
          <cell r="C383" t="str">
            <v>Н</v>
          </cell>
          <cell r="D383" t="str">
            <v>О</v>
          </cell>
          <cell r="E383" t="str">
            <v>-</v>
          </cell>
          <cell r="F383" t="str">
            <v>0000378</v>
          </cell>
          <cell r="G383" t="str">
            <v>РНО-0000378</v>
          </cell>
          <cell r="H383">
            <v>40743</v>
          </cell>
          <cell r="I383" t="str">
            <v>Речной порт "Бирск"</v>
          </cell>
          <cell r="J383" t="str">
            <v>ООО "Речной порт "Бирск"; 452450, Республика Башкортостан, г. Бирск, ул. Набережная, 1;1050201251583; 16.07.2010</v>
          </cell>
          <cell r="K383" t="str">
            <v>АД-29/7026 АД-29/8064</v>
          </cell>
          <cell r="L383">
            <v>40743</v>
          </cell>
          <cell r="M383">
            <v>3</v>
          </cell>
          <cell r="N383">
            <v>41130</v>
          </cell>
          <cell r="O383">
            <v>42781</v>
          </cell>
          <cell r="P383" t="str">
            <v>УТБ-354</v>
          </cell>
          <cell r="Q383">
            <v>11399</v>
          </cell>
          <cell r="R383">
            <v>40702</v>
          </cell>
          <cell r="S383">
            <v>2</v>
          </cell>
        </row>
        <row r="384">
          <cell r="A384" t="str">
            <v>РНО-0000379</v>
          </cell>
          <cell r="B384" t="str">
            <v>Р</v>
          </cell>
          <cell r="C384" t="str">
            <v>Н</v>
          </cell>
          <cell r="D384" t="str">
            <v>О</v>
          </cell>
          <cell r="E384" t="str">
            <v>-</v>
          </cell>
          <cell r="F384" t="str">
            <v>0000379</v>
          </cell>
          <cell r="G384" t="str">
            <v>РНО-0000379</v>
          </cell>
          <cell r="H384">
            <v>40732</v>
          </cell>
          <cell r="I384" t="str">
            <v>"Административное помещение 
"ФБУ Администрация Обского БВП"</v>
          </cell>
          <cell r="J384" t="str">
            <v>ФБУ "Администрация Обского БВП"; 630099 г. Новосибирск, ул. Урицкого, д.13; ОГРН 1025403214583 от11.12.2202 г.</v>
          </cell>
          <cell r="K384" t="str">
            <v>АД - 27/6613 СГ-27/10213</v>
          </cell>
          <cell r="L384">
            <v>40732</v>
          </cell>
          <cell r="M384">
            <v>3</v>
          </cell>
          <cell r="N384">
            <v>41180</v>
          </cell>
          <cell r="O384">
            <v>43151</v>
          </cell>
          <cell r="P384" t="str">
            <v>УТБ-450</v>
          </cell>
          <cell r="Q384">
            <v>8997</v>
          </cell>
          <cell r="R384">
            <v>40668</v>
          </cell>
          <cell r="S384">
            <v>54</v>
          </cell>
        </row>
        <row r="385">
          <cell r="A385" t="str">
            <v>РНО-0000380</v>
          </cell>
          <cell r="B385" t="str">
            <v>Р</v>
          </cell>
          <cell r="C385" t="str">
            <v>Н</v>
          </cell>
          <cell r="D385" t="str">
            <v>О</v>
          </cell>
          <cell r="E385" t="str">
            <v>-</v>
          </cell>
          <cell r="F385" t="str">
            <v>0000380</v>
          </cell>
          <cell r="G385" t="str">
            <v>РНО-0000380</v>
          </cell>
          <cell r="H385">
            <v>40732</v>
          </cell>
          <cell r="I385" t="str">
            <v>Административное здание Барнаульского РВПиС</v>
          </cell>
          <cell r="J385" t="str">
            <v>ФБУ "Администрация Обского БВП"; 630099 г. Новосибирск, ул. Урицкого, д.13; ОГРН 1025403214583 от11.12.2202 г.</v>
          </cell>
          <cell r="K385" t="str">
            <v>АД - 27/6613 СГ-27/10213</v>
          </cell>
          <cell r="L385">
            <v>40732</v>
          </cell>
          <cell r="M385">
            <v>3</v>
          </cell>
          <cell r="N385">
            <v>41180</v>
          </cell>
          <cell r="O385">
            <v>43151</v>
          </cell>
          <cell r="P385" t="str">
            <v>УТБ-450</v>
          </cell>
          <cell r="Q385">
            <v>8997</v>
          </cell>
          <cell r="R385">
            <v>40668</v>
          </cell>
          <cell r="S385">
            <v>22</v>
          </cell>
        </row>
        <row r="386">
          <cell r="A386" t="str">
            <v>РНО-0000381</v>
          </cell>
          <cell r="B386" t="str">
            <v>Р</v>
          </cell>
          <cell r="C386" t="str">
            <v>Н</v>
          </cell>
          <cell r="D386" t="str">
            <v>О</v>
          </cell>
          <cell r="E386" t="str">
            <v>-</v>
          </cell>
          <cell r="F386" t="str">
            <v>0000381</v>
          </cell>
          <cell r="G386" t="str">
            <v>РНО-0000381</v>
          </cell>
          <cell r="H386">
            <v>40732</v>
          </cell>
          <cell r="I386" t="str">
            <v>Ремонтно-отстойный пункт флота Барнаульского района водных путей и судоходства</v>
          </cell>
          <cell r="J386" t="str">
            <v>ФБУ "Администрация Обского БВП"; 630099 г. Новосибирск, ул. Урицкого, д.13; ОГРН 1025403214583 от11.12.2202 г.</v>
          </cell>
          <cell r="K386" t="str">
            <v>АД - 27/6613 СГ-27/10213</v>
          </cell>
          <cell r="L386">
            <v>40732</v>
          </cell>
          <cell r="M386">
            <v>3</v>
          </cell>
          <cell r="N386">
            <v>41180</v>
          </cell>
          <cell r="O386">
            <v>43083</v>
          </cell>
          <cell r="P386" t="str">
            <v>УТБ-3665</v>
          </cell>
          <cell r="Q386">
            <v>8997</v>
          </cell>
          <cell r="R386">
            <v>40668</v>
          </cell>
          <cell r="S386">
            <v>54</v>
          </cell>
        </row>
        <row r="387">
          <cell r="A387" t="str">
            <v>РНО-0000382</v>
          </cell>
          <cell r="B387" t="str">
            <v>Р</v>
          </cell>
          <cell r="C387" t="str">
            <v>Н</v>
          </cell>
          <cell r="D387" t="str">
            <v>О</v>
          </cell>
          <cell r="E387" t="str">
            <v>-</v>
          </cell>
          <cell r="F387" t="str">
            <v>0000382</v>
          </cell>
          <cell r="G387" t="str">
            <v>РНО-0000382</v>
          </cell>
          <cell r="H387">
            <v>40732</v>
          </cell>
          <cell r="I387" t="str">
            <v>Административное помещение Новосибирского РВПГиС</v>
          </cell>
          <cell r="J387" t="str">
            <v>ФБУ "Администрация Обского БВП"; 630099 г. Новосибирск, ул. Урицкого, д.13; ОГРН 1025403214583 от11.12.2202 г.</v>
          </cell>
          <cell r="K387" t="str">
            <v>АД - 27/6613 
СГ-27/10213</v>
          </cell>
          <cell r="L387">
            <v>40732</v>
          </cell>
          <cell r="M387">
            <v>3</v>
          </cell>
          <cell r="N387">
            <v>41180</v>
          </cell>
          <cell r="O387">
            <v>42621</v>
          </cell>
          <cell r="P387" t="str">
            <v>УТБ-3-7/2242</v>
          </cell>
          <cell r="Q387" t="str">
            <v>8997
УТБ-2771</v>
          </cell>
          <cell r="R387" t="str">
            <v xml:space="preserve">05.05.2011
02.09.2016 </v>
          </cell>
          <cell r="S387">
            <v>54</v>
          </cell>
        </row>
        <row r="388">
          <cell r="A388" t="str">
            <v>РНО-0000383</v>
          </cell>
          <cell r="B388" t="str">
            <v>Р</v>
          </cell>
          <cell r="C388" t="str">
            <v>Н</v>
          </cell>
          <cell r="D388" t="str">
            <v>О</v>
          </cell>
          <cell r="E388" t="str">
            <v>-</v>
          </cell>
          <cell r="F388" t="str">
            <v>0000383</v>
          </cell>
          <cell r="G388" t="str">
            <v>РНО-0000383</v>
          </cell>
          <cell r="H388">
            <v>40732</v>
          </cell>
          <cell r="I388" t="str">
            <v>Ремонтно-отстойный пункт флота Новосибирского района водных путей и судоходства</v>
          </cell>
          <cell r="J388" t="str">
            <v>ФБУ "Администрация Обского БВП"; 630099 г. Новосибирск, ул. Урицкого, д.13; ОГРН 1025403214583 от11.12.2202 г.</v>
          </cell>
          <cell r="K388" t="str">
            <v>АД - 27/6613 СГ-27/10213</v>
          </cell>
          <cell r="L388">
            <v>40732</v>
          </cell>
          <cell r="M388">
            <v>3</v>
          </cell>
          <cell r="N388">
            <v>41180</v>
          </cell>
          <cell r="O388">
            <v>43083</v>
          </cell>
          <cell r="P388" t="str">
            <v>УТБ-3665</v>
          </cell>
          <cell r="Q388">
            <v>8997</v>
          </cell>
          <cell r="R388">
            <v>40668</v>
          </cell>
          <cell r="S388">
            <v>54</v>
          </cell>
        </row>
        <row r="389">
          <cell r="A389" t="str">
            <v>РНО-0000384</v>
          </cell>
          <cell r="B389" t="str">
            <v>Р</v>
          </cell>
          <cell r="C389" t="str">
            <v>Н</v>
          </cell>
          <cell r="D389" t="str">
            <v>О</v>
          </cell>
          <cell r="E389" t="str">
            <v>-</v>
          </cell>
          <cell r="F389" t="str">
            <v>0000384</v>
          </cell>
          <cell r="G389" t="str">
            <v>РНО-0000384</v>
          </cell>
          <cell r="H389">
            <v>40732</v>
          </cell>
          <cell r="I389" t="str">
            <v>Административное здание Томского РВПиС (г. Томск, ул. Набережная реки Томи, д. 19)</v>
          </cell>
          <cell r="J389" t="str">
            <v>ФБУ "Администрация Обского БВП"; 630099 г. Новосибирск, ул. Урицкого, д.13; ОГРН 1025403214583 от11.12.2202 г.</v>
          </cell>
          <cell r="K389" t="str">
            <v>АД - 27/6613 СГ-27/12994</v>
          </cell>
          <cell r="L389">
            <v>40732</v>
          </cell>
          <cell r="M389">
            <v>3</v>
          </cell>
          <cell r="N389">
            <v>41250</v>
          </cell>
          <cell r="O389">
            <v>42775</v>
          </cell>
          <cell r="P389" t="str">
            <v>УТБ-293</v>
          </cell>
          <cell r="Q389">
            <v>8997</v>
          </cell>
          <cell r="R389">
            <v>40668</v>
          </cell>
          <cell r="S389">
            <v>54</v>
          </cell>
        </row>
        <row r="390">
          <cell r="A390" t="str">
            <v>РНО-0000385</v>
          </cell>
          <cell r="B390" t="str">
            <v>Р</v>
          </cell>
          <cell r="C390" t="str">
            <v>Н</v>
          </cell>
          <cell r="D390" t="str">
            <v>О</v>
          </cell>
          <cell r="E390" t="str">
            <v>-</v>
          </cell>
          <cell r="F390" t="str">
            <v>0000385</v>
          </cell>
          <cell r="G390" t="str">
            <v>РНО-0000385</v>
          </cell>
          <cell r="H390">
            <v>40732</v>
          </cell>
          <cell r="I390" t="str">
            <v>Ремонтно-остойный пункт флота Томского района водных путей и судоходства</v>
          </cell>
          <cell r="J390" t="str">
            <v>ФБУ "Администрация Обского БВП"; 630099 г. Новосибирск, ул. Урицкого, д.13; ОГРН 1025403214583 от11.12.2202 г.</v>
          </cell>
          <cell r="K390" t="str">
            <v>АД - 27/6613 СГ-27/10213</v>
          </cell>
          <cell r="L390">
            <v>40732</v>
          </cell>
          <cell r="M390">
            <v>3</v>
          </cell>
          <cell r="N390">
            <v>41180</v>
          </cell>
          <cell r="O390">
            <v>43083</v>
          </cell>
          <cell r="P390" t="str">
            <v>УТБ-3665</v>
          </cell>
          <cell r="Q390">
            <v>8997</v>
          </cell>
          <cell r="R390">
            <v>40668</v>
          </cell>
          <cell r="S390">
            <v>54</v>
          </cell>
        </row>
        <row r="391">
          <cell r="A391" t="str">
            <v>РНО-0000386</v>
          </cell>
          <cell r="B391" t="str">
            <v>Р</v>
          </cell>
          <cell r="C391" t="str">
            <v>Н</v>
          </cell>
          <cell r="D391" t="str">
            <v>О</v>
          </cell>
          <cell r="E391" t="str">
            <v>-</v>
          </cell>
          <cell r="F391" t="str">
            <v>0000386</v>
          </cell>
          <cell r="G391" t="str">
            <v>РНО-0000386</v>
          </cell>
          <cell r="H391">
            <v>40732</v>
          </cell>
          <cell r="I391" t="str">
            <v>Чулымские РММ</v>
          </cell>
          <cell r="J391" t="str">
            <v>ФБУ "Администрация Обского БВП"; 630099 г. Новосибирск, ул. Урицкого, д.13; ОГРН 1025403214583 от11.12.2202 г.</v>
          </cell>
          <cell r="K391" t="str">
            <v>АД - 27/6613 СГ-27/10213</v>
          </cell>
          <cell r="L391">
            <v>40732</v>
          </cell>
          <cell r="M391">
            <v>3</v>
          </cell>
          <cell r="N391">
            <v>41180</v>
          </cell>
          <cell r="O391">
            <v>42096</v>
          </cell>
          <cell r="P391" t="str">
            <v>УТБ-3-7/790</v>
          </cell>
          <cell r="Q391">
            <v>8997</v>
          </cell>
          <cell r="R391">
            <v>40668</v>
          </cell>
          <cell r="S391">
            <v>54</v>
          </cell>
        </row>
        <row r="392">
          <cell r="A392" t="str">
            <v>РНО-0000387</v>
          </cell>
          <cell r="B392" t="str">
            <v>Р</v>
          </cell>
          <cell r="C392" t="str">
            <v>Н</v>
          </cell>
          <cell r="D392" t="str">
            <v>О</v>
          </cell>
          <cell r="E392" t="str">
            <v>-</v>
          </cell>
          <cell r="F392" t="str">
            <v>0000387</v>
          </cell>
          <cell r="G392" t="str">
            <v>РНО-0000387</v>
          </cell>
          <cell r="H392">
            <v>40732</v>
          </cell>
          <cell r="I392" t="str">
            <v>Административное здание Колпашевского РВПиС</v>
          </cell>
          <cell r="J392" t="str">
            <v>ФБУ "Администрация Обского БВП"; 630099 г. Новосибирск, ул. Урицкого, д.13; ОГРН 1025403214583 от11.12.2202 г.</v>
          </cell>
          <cell r="K392" t="str">
            <v>АД - 27/6613 СГ-27/10213</v>
          </cell>
          <cell r="L392">
            <v>40732</v>
          </cell>
          <cell r="M392">
            <v>3</v>
          </cell>
          <cell r="N392">
            <v>41180</v>
          </cell>
          <cell r="O392">
            <v>42775</v>
          </cell>
          <cell r="P392" t="str">
            <v>УТБ-293</v>
          </cell>
          <cell r="Q392">
            <v>8997</v>
          </cell>
          <cell r="R392">
            <v>40668</v>
          </cell>
          <cell r="S392">
            <v>54</v>
          </cell>
        </row>
        <row r="393">
          <cell r="A393" t="str">
            <v>РНО-0000388</v>
          </cell>
          <cell r="B393" t="str">
            <v>Р</v>
          </cell>
          <cell r="C393" t="str">
            <v>Н</v>
          </cell>
          <cell r="D393" t="str">
            <v>О</v>
          </cell>
          <cell r="E393" t="str">
            <v>-</v>
          </cell>
          <cell r="F393" t="str">
            <v>0000388</v>
          </cell>
          <cell r="G393" t="str">
            <v>РНО-0000388</v>
          </cell>
          <cell r="H393">
            <v>40732</v>
          </cell>
          <cell r="I393" t="str">
            <v>Ремонтно-отстойный пункт флота Колпашевского района водных путей и судоходства</v>
          </cell>
          <cell r="J393" t="str">
            <v>ФБУ "Администрация Обского БВП"; 630099 г. Новосибирск, ул. Урицкого, д.13; ОГРН 1025403214583 от11.12.2202 г.</v>
          </cell>
          <cell r="K393" t="str">
            <v>АД - 27/6613 СГ-27/10213</v>
          </cell>
          <cell r="L393">
            <v>40732</v>
          </cell>
          <cell r="M393">
            <v>3</v>
          </cell>
          <cell r="N393">
            <v>41180</v>
          </cell>
          <cell r="O393">
            <v>43083</v>
          </cell>
          <cell r="P393" t="str">
            <v>УТБ-3665</v>
          </cell>
          <cell r="Q393">
            <v>8997</v>
          </cell>
          <cell r="R393">
            <v>40668</v>
          </cell>
          <cell r="S393">
            <v>54</v>
          </cell>
        </row>
        <row r="394">
          <cell r="A394" t="str">
            <v>РНО-0000389</v>
          </cell>
          <cell r="B394" t="str">
            <v>Р</v>
          </cell>
          <cell r="C394" t="str">
            <v>Н</v>
          </cell>
          <cell r="D394" t="str">
            <v>О</v>
          </cell>
          <cell r="E394" t="str">
            <v>-</v>
          </cell>
          <cell r="F394" t="str">
            <v>0000389</v>
          </cell>
          <cell r="G394" t="str">
            <v>РНО-0000389</v>
          </cell>
          <cell r="H394">
            <v>40766</v>
          </cell>
          <cell r="I394" t="str">
            <v>Иркутский РОП</v>
          </cell>
          <cell r="J394" t="str">
            <v>ФБУ "Администрация Байкало-Ангарского бассейна"; 664025, г. Иркутск, ул. Свердлова, д. 1; ОГРН 1033801004049 от 05.02.1999 г.</v>
          </cell>
          <cell r="K394" t="str">
            <v>СГ- 27/7947 АД-27/7735</v>
          </cell>
          <cell r="L394">
            <v>40766</v>
          </cell>
          <cell r="M394">
            <v>3</v>
          </cell>
          <cell r="N394">
            <v>41121</v>
          </cell>
          <cell r="O394">
            <v>43122</v>
          </cell>
          <cell r="P394" t="str">
            <v>УТБ-105</v>
          </cell>
          <cell r="Q394">
            <v>9471</v>
          </cell>
          <cell r="R394">
            <v>40675</v>
          </cell>
          <cell r="S394">
            <v>38</v>
          </cell>
        </row>
        <row r="395">
          <cell r="A395" t="str">
            <v>РНО-0000390</v>
          </cell>
          <cell r="B395" t="str">
            <v>Р</v>
          </cell>
          <cell r="C395" t="str">
            <v>Н</v>
          </cell>
          <cell r="D395" t="str">
            <v>О</v>
          </cell>
          <cell r="E395" t="str">
            <v>-</v>
          </cell>
          <cell r="F395" t="str">
            <v>0000390</v>
          </cell>
          <cell r="G395" t="str">
            <v>РНО-0000390</v>
          </cell>
          <cell r="H395">
            <v>40766</v>
          </cell>
          <cell r="I395" t="str">
            <v>РММ (филиал АРВПиС)</v>
          </cell>
          <cell r="J395" t="str">
            <v>ФБУ "Администрация Байкало-Ангарского бассейна"; 664025, г. Иркутск, ул. Свердлова, д. 1; ОГРН 1033801004049 от 05.02.1999 г.</v>
          </cell>
          <cell r="K395" t="str">
            <v>СГ- 27/7947 АД-27/7735</v>
          </cell>
          <cell r="L395">
            <v>40766</v>
          </cell>
          <cell r="M395">
            <v>3</v>
          </cell>
          <cell r="N395">
            <v>41121</v>
          </cell>
          <cell r="O395">
            <v>43122</v>
          </cell>
          <cell r="P395" t="str">
            <v>УТБ-105</v>
          </cell>
          <cell r="Q395">
            <v>9471</v>
          </cell>
          <cell r="R395">
            <v>40675</v>
          </cell>
          <cell r="S395">
            <v>38</v>
          </cell>
        </row>
        <row r="396">
          <cell r="A396" t="str">
            <v>РНО-0000391</v>
          </cell>
          <cell r="B396" t="str">
            <v>Р</v>
          </cell>
          <cell r="C396" t="str">
            <v>Н</v>
          </cell>
          <cell r="D396" t="str">
            <v>О</v>
          </cell>
          <cell r="E396" t="str">
            <v>-</v>
          </cell>
          <cell r="F396" t="str">
            <v>0000391</v>
          </cell>
          <cell r="G396" t="str">
            <v>РНО-0000391</v>
          </cell>
          <cell r="H396">
            <v>40766</v>
          </cell>
          <cell r="I396" t="str">
            <v>РММ (филиал Байкало Селенгинский РВПиС)</v>
          </cell>
          <cell r="J396" t="str">
            <v>ФБУ "Администрация Байкало-Ангарского бассейна"; 664025, г. Иркутск, ул. Свердлова, д. 1; ОГРН 1033801004049 от 05.02.1999 г.</v>
          </cell>
          <cell r="K396" t="str">
            <v>СГ- 27/7947 АД-27/7735</v>
          </cell>
          <cell r="L396">
            <v>40766</v>
          </cell>
          <cell r="M396">
            <v>3</v>
          </cell>
          <cell r="N396">
            <v>41121</v>
          </cell>
          <cell r="O396">
            <v>43122</v>
          </cell>
          <cell r="P396" t="str">
            <v>УТБ-105</v>
          </cell>
          <cell r="Q396">
            <v>9471</v>
          </cell>
          <cell r="R396">
            <v>40675</v>
          </cell>
          <cell r="S396">
            <v>38</v>
          </cell>
        </row>
        <row r="397">
          <cell r="A397" t="str">
            <v>РНО-0000392</v>
          </cell>
          <cell r="B397" t="str">
            <v>Р</v>
          </cell>
          <cell r="C397" t="str">
            <v>Н</v>
          </cell>
          <cell r="D397" t="str">
            <v>О</v>
          </cell>
          <cell r="E397" t="str">
            <v>-</v>
          </cell>
          <cell r="F397" t="str">
            <v>0000392</v>
          </cell>
          <cell r="G397" t="str">
            <v>РНО-0000392</v>
          </cell>
          <cell r="H397">
            <v>40766</v>
          </cell>
          <cell r="I397" t="str">
            <v>Братский РОП №1</v>
          </cell>
          <cell r="J397" t="str">
            <v>ФБУ "Администрация Байкало-Ангарского бассейна"; 664025, г. Иркутск, ул. Свердлова, д. 1; ОГРН 1033801004049 от 05.02.1999 г.</v>
          </cell>
          <cell r="K397" t="str">
            <v>СГ- 27/7947 АД-27/7735</v>
          </cell>
          <cell r="L397">
            <v>40766</v>
          </cell>
          <cell r="M397">
            <v>4</v>
          </cell>
          <cell r="N397">
            <v>41121</v>
          </cell>
          <cell r="O397">
            <v>43087</v>
          </cell>
          <cell r="P397" t="str">
            <v>УТБ-3728</v>
          </cell>
          <cell r="Q397">
            <v>9471</v>
          </cell>
          <cell r="R397">
            <v>40675</v>
          </cell>
          <cell r="S397">
            <v>38</v>
          </cell>
        </row>
        <row r="398">
          <cell r="A398" t="str">
            <v>РНО-0000393</v>
          </cell>
          <cell r="B398" t="str">
            <v>Р</v>
          </cell>
          <cell r="C398" t="str">
            <v>Н</v>
          </cell>
          <cell r="D398" t="str">
            <v>О</v>
          </cell>
          <cell r="E398" t="str">
            <v>-</v>
          </cell>
          <cell r="F398" t="str">
            <v>0000393</v>
          </cell>
          <cell r="G398" t="str">
            <v>РНО-0000393</v>
          </cell>
          <cell r="H398">
            <v>40766</v>
          </cell>
          <cell r="I398" t="str">
            <v>Братский РОП №2</v>
          </cell>
          <cell r="J398" t="str">
            <v>ФБУ "Администрация Байкало-Ангарского бассейна"; 664025, г. Иркутск, ул. Свердлова, д. 1; ОГРН 1033801004049 от 05.02.1999 г.</v>
          </cell>
          <cell r="K398" t="str">
            <v>СГ- 27/7947 АД-27/7735</v>
          </cell>
          <cell r="L398">
            <v>40766</v>
          </cell>
          <cell r="M398">
            <v>4</v>
          </cell>
          <cell r="N398">
            <v>41121</v>
          </cell>
          <cell r="O398">
            <v>42962</v>
          </cell>
          <cell r="P398" t="str">
            <v>УТБ-2438</v>
          </cell>
          <cell r="Q398">
            <v>9471</v>
          </cell>
          <cell r="R398">
            <v>40675</v>
          </cell>
          <cell r="S398">
            <v>38</v>
          </cell>
        </row>
        <row r="399">
          <cell r="A399" t="str">
            <v>РНО-0000394</v>
          </cell>
          <cell r="B399" t="str">
            <v>Р</v>
          </cell>
          <cell r="C399" t="str">
            <v>Н</v>
          </cell>
          <cell r="D399" t="str">
            <v>О</v>
          </cell>
          <cell r="E399" t="str">
            <v>-</v>
          </cell>
          <cell r="F399" t="str">
            <v>0000394</v>
          </cell>
          <cell r="G399" t="str">
            <v>РНО-0000394</v>
          </cell>
          <cell r="H399">
            <v>40766</v>
          </cell>
          <cell r="I399" t="str">
            <v>РОП, пос.Никола</v>
          </cell>
          <cell r="J399" t="str">
            <v>ФБУ "Администрация Байкало-Ангарского бассейна"; 664025, г. Иркутск, ул. Свердлова, д. 1; ОГРН 1033801004049 от 05.02.1999 г.</v>
          </cell>
          <cell r="K399" t="str">
            <v>СГ- 27/7947 АД-27/7735</v>
          </cell>
          <cell r="L399">
            <v>40766</v>
          </cell>
          <cell r="M399">
            <v>4</v>
          </cell>
          <cell r="N399">
            <v>41121</v>
          </cell>
          <cell r="O399">
            <v>43122</v>
          </cell>
          <cell r="P399" t="str">
            <v>УТБ-105</v>
          </cell>
          <cell r="Q399">
            <v>9471</v>
          </cell>
          <cell r="R399">
            <v>40675</v>
          </cell>
          <cell r="S399">
            <v>38</v>
          </cell>
        </row>
        <row r="400">
          <cell r="A400" t="str">
            <v>РНО-0000395</v>
          </cell>
          <cell r="B400" t="str">
            <v>Р</v>
          </cell>
          <cell r="C400" t="str">
            <v>Н</v>
          </cell>
          <cell r="D400" t="str">
            <v>О</v>
          </cell>
          <cell r="E400" t="str">
            <v>-</v>
          </cell>
          <cell r="F400" t="str">
            <v>0000395</v>
          </cell>
          <cell r="G400" t="str">
            <v>РНО-0000395</v>
          </cell>
          <cell r="H400">
            <v>40766</v>
          </cell>
          <cell r="I400" t="str">
            <v>Карьер береговой</v>
          </cell>
          <cell r="J400" t="str">
            <v xml:space="preserve">ООО"ДонТрансСервис"; 396900, Воронежская область, г.Семилуки, ул.Транспортная, 18; 1063628011875; 11.05.2006 </v>
          </cell>
          <cell r="K400" t="str">
            <v>СГ- 29/7951     СГ-28/13160</v>
          </cell>
          <cell r="L400">
            <v>40766</v>
          </cell>
          <cell r="M400">
            <v>4</v>
          </cell>
          <cell r="N400">
            <v>41254</v>
          </cell>
          <cell r="O400">
            <v>42216</v>
          </cell>
          <cell r="P400" t="str">
            <v>УТБ-3-7/1850</v>
          </cell>
          <cell r="Q400">
            <v>13383</v>
          </cell>
          <cell r="R400">
            <v>40730</v>
          </cell>
          <cell r="S400">
            <v>36</v>
          </cell>
        </row>
        <row r="401">
          <cell r="A401" t="str">
            <v>РНО-0000396</v>
          </cell>
          <cell r="B401" t="str">
            <v>Р</v>
          </cell>
          <cell r="C401" t="str">
            <v>Н</v>
          </cell>
          <cell r="D401" t="str">
            <v>О</v>
          </cell>
          <cell r="E401" t="str">
            <v>-</v>
          </cell>
          <cell r="F401" t="str">
            <v>0000396</v>
          </cell>
          <cell r="G401" t="str">
            <v>РНО-0000396</v>
          </cell>
          <cell r="H401">
            <v>40766</v>
          </cell>
          <cell r="I401" t="str">
            <v>Административное здание ФБУ "Волго-Донское  государственное бассейновое управление водных путей и судоходства"</v>
          </cell>
          <cell r="J401" t="str">
            <v>ФБУ "Администрация "Волго-Дон"; 400082, 
г. Волгоград, ул. Фадеева, д. 35; ОГРН 1023404365786 
от 09.12.2002 г.</v>
          </cell>
          <cell r="K401" t="str">
            <v>СГ- 27/7944      КС-27/9852</v>
          </cell>
          <cell r="L401">
            <v>40766</v>
          </cell>
          <cell r="M401">
            <v>2</v>
          </cell>
          <cell r="N401">
            <v>41172</v>
          </cell>
          <cell r="O401">
            <v>43143</v>
          </cell>
          <cell r="P401" t="str">
            <v>УТБ-336</v>
          </cell>
          <cell r="Q401">
            <v>15570</v>
          </cell>
          <cell r="R401">
            <v>40760</v>
          </cell>
          <cell r="S401">
            <v>34</v>
          </cell>
        </row>
        <row r="402">
          <cell r="A402" t="str">
            <v>РНО-0000397</v>
          </cell>
          <cell r="B402" t="str">
            <v>Р</v>
          </cell>
          <cell r="C402" t="str">
            <v>Н</v>
          </cell>
          <cell r="D402" t="str">
            <v>О</v>
          </cell>
          <cell r="E402" t="str">
            <v>-</v>
          </cell>
          <cell r="F402" t="str">
            <v>0000397</v>
          </cell>
          <cell r="G402" t="str">
            <v>РНО-0000397</v>
          </cell>
          <cell r="H402">
            <v>40766</v>
          </cell>
          <cell r="I402" t="str">
            <v>Административное здание Ильевского гидроузла</v>
          </cell>
          <cell r="J402" t="str">
            <v>ФБУ "Администрация "Волго-Дон"; 400082, 
г. Волгоград, ул. Фадеева, д. 35; ОГРН 1023404365786 
от 09.12.2002 г.</v>
          </cell>
          <cell r="K402" t="str">
            <v>СГ- 27/7944      КС-27/9852</v>
          </cell>
          <cell r="L402">
            <v>40766</v>
          </cell>
          <cell r="M402">
            <v>3</v>
          </cell>
          <cell r="N402">
            <v>41172</v>
          </cell>
          <cell r="O402">
            <v>42096</v>
          </cell>
          <cell r="P402" t="str">
            <v>УТБ-3-7/789</v>
          </cell>
          <cell r="Q402">
            <v>15570</v>
          </cell>
          <cell r="R402">
            <v>40760</v>
          </cell>
          <cell r="S402">
            <v>34</v>
          </cell>
        </row>
        <row r="403">
          <cell r="A403" t="str">
            <v>РНО-0000398</v>
          </cell>
          <cell r="B403" t="str">
            <v>Р</v>
          </cell>
          <cell r="C403" t="str">
            <v>Н</v>
          </cell>
          <cell r="D403" t="str">
            <v>О</v>
          </cell>
          <cell r="E403" t="str">
            <v>-</v>
          </cell>
          <cell r="F403" t="str">
            <v>0000398</v>
          </cell>
          <cell r="G403" t="str">
            <v>РНО-0000398</v>
          </cell>
          <cell r="H403">
            <v>40766</v>
          </cell>
          <cell r="I403" t="str">
            <v>Ремонтно-механические мастерские</v>
          </cell>
          <cell r="J403" t="str">
            <v>ФБУ "Администрация "Волго-Дон"; 400082, 
г. Волгоград, ул. Фадеева, д. 35; ОГРН 1023404365786 
от 09.12.2002 г.</v>
          </cell>
          <cell r="K403" t="str">
            <v>СГ- 27/7944      КС-27/9852</v>
          </cell>
          <cell r="L403">
            <v>40766</v>
          </cell>
          <cell r="M403">
            <v>3</v>
          </cell>
          <cell r="N403">
            <v>41172</v>
          </cell>
          <cell r="O403">
            <v>42096</v>
          </cell>
          <cell r="P403" t="str">
            <v>УТБ-3-7/789</v>
          </cell>
          <cell r="Q403">
            <v>15570</v>
          </cell>
          <cell r="R403">
            <v>40760</v>
          </cell>
          <cell r="S403">
            <v>34</v>
          </cell>
        </row>
        <row r="404">
          <cell r="A404" t="str">
            <v>РНО-0000399</v>
          </cell>
          <cell r="B404" t="str">
            <v>Р</v>
          </cell>
          <cell r="C404" t="str">
            <v>Н</v>
          </cell>
          <cell r="D404" t="str">
            <v>О</v>
          </cell>
          <cell r="E404" t="str">
            <v>-</v>
          </cell>
          <cell r="F404" t="str">
            <v>0000399</v>
          </cell>
          <cell r="G404" t="str">
            <v>РНО-0000399</v>
          </cell>
          <cell r="H404">
            <v>40766</v>
          </cell>
          <cell r="I404" t="str">
            <v>Административное здание Волжского РГСиС</v>
          </cell>
          <cell r="J404" t="str">
            <v>ФБУ "Администрация "Волго-Дон"; 400082, 
г. Волгоград, ул. Фадеева, д. 35; ОГРН 1023404365786 
от 09.12.2002 г.</v>
          </cell>
          <cell r="K404" t="str">
            <v>СГ- 27/7944      КС-27/9852</v>
          </cell>
          <cell r="L404">
            <v>40766</v>
          </cell>
          <cell r="M404">
            <v>3</v>
          </cell>
          <cell r="N404">
            <v>41172</v>
          </cell>
          <cell r="O404">
            <v>42096</v>
          </cell>
          <cell r="P404" t="str">
            <v>УТБ-3-7/789</v>
          </cell>
          <cell r="Q404">
            <v>15570</v>
          </cell>
          <cell r="R404">
            <v>40760</v>
          </cell>
          <cell r="S404">
            <v>34</v>
          </cell>
        </row>
        <row r="405">
          <cell r="A405" t="str">
            <v>РНО-0000400</v>
          </cell>
          <cell r="B405" t="str">
            <v>Р</v>
          </cell>
          <cell r="C405" t="str">
            <v>Н</v>
          </cell>
          <cell r="D405" t="str">
            <v>О</v>
          </cell>
          <cell r="E405" t="str">
            <v>-</v>
          </cell>
          <cell r="F405" t="str">
            <v>0000400</v>
          </cell>
          <cell r="G405" t="str">
            <v>РНО-0000400</v>
          </cell>
          <cell r="H405">
            <v>40766</v>
          </cell>
          <cell r="I405" t="str">
            <v>Техническая территория  Волгоградского РГСиС</v>
          </cell>
          <cell r="J405" t="str">
            <v>ФБУ "Администрация "Волго-Дон"; 400082, 
г. Волгоград, ул. Фадеева, д. 35; ОГРН 1023404365786 
от 09.12.2002 г.</v>
          </cell>
          <cell r="K405" t="str">
            <v>СГ- 27/7944      КС-27/9852</v>
          </cell>
          <cell r="L405">
            <v>40766</v>
          </cell>
          <cell r="M405">
            <v>3</v>
          </cell>
          <cell r="N405">
            <v>41172</v>
          </cell>
          <cell r="O405">
            <v>42096</v>
          </cell>
          <cell r="P405" t="str">
            <v>УТБ-3-7/789</v>
          </cell>
          <cell r="Q405">
            <v>15570</v>
          </cell>
          <cell r="R405">
            <v>40760</v>
          </cell>
          <cell r="S405">
            <v>34</v>
          </cell>
        </row>
        <row r="406">
          <cell r="A406" t="str">
            <v>РНО-0000401</v>
          </cell>
          <cell r="B406" t="str">
            <v>Р</v>
          </cell>
          <cell r="C406" t="str">
            <v>Н</v>
          </cell>
          <cell r="D406" t="str">
            <v>О</v>
          </cell>
          <cell r="E406" t="str">
            <v>-</v>
          </cell>
          <cell r="F406" t="str">
            <v>0000401</v>
          </cell>
          <cell r="G406" t="str">
            <v>РНО-0000401</v>
          </cell>
          <cell r="H406">
            <v>40766</v>
          </cell>
          <cell r="I406" t="str">
            <v>Техническая территория Цимлянского гидроузла</v>
          </cell>
          <cell r="J406" t="str">
            <v>ФБУ "Администрация "Волго-Дон"; 400082, 
г. Волгоград, ул. Фадеева, д. 35; ОГРН 1023404365786 
от 09.12.2002 г.</v>
          </cell>
          <cell r="K406" t="str">
            <v>СГ- 27/7944      КС-27/9852</v>
          </cell>
          <cell r="L406">
            <v>40766</v>
          </cell>
          <cell r="M406">
            <v>3</v>
          </cell>
          <cell r="N406">
            <v>41172</v>
          </cell>
          <cell r="O406">
            <v>42096</v>
          </cell>
          <cell r="P406" t="str">
            <v>УТБ-3-7/789</v>
          </cell>
          <cell r="Q406">
            <v>15570</v>
          </cell>
          <cell r="R406">
            <v>40760</v>
          </cell>
          <cell r="S406">
            <v>34</v>
          </cell>
        </row>
        <row r="407">
          <cell r="A407" t="str">
            <v>РНО-0000402</v>
          </cell>
          <cell r="B407" t="str">
            <v>Р</v>
          </cell>
          <cell r="C407" t="str">
            <v>Н</v>
          </cell>
          <cell r="D407" t="str">
            <v>О</v>
          </cell>
          <cell r="E407" t="str">
            <v>-</v>
          </cell>
          <cell r="F407" t="str">
            <v>0000402</v>
          </cell>
          <cell r="G407" t="str">
            <v>РНО-0000402</v>
          </cell>
          <cell r="H407">
            <v>40766</v>
          </cell>
          <cell r="I407" t="str">
            <v>Техническая территория Николаевского гидроузла</v>
          </cell>
          <cell r="J407" t="str">
            <v>ФБУ "Администрация "Волго-Дон"; 400082, 
г. Волгоград, ул. Фадеева, д. 35; ОГРН 1023404365786 
от 09.12.2002 г.</v>
          </cell>
          <cell r="K407" t="str">
            <v>СГ- 27/7944      КС-27/9852</v>
          </cell>
          <cell r="L407">
            <v>40766</v>
          </cell>
          <cell r="M407">
            <v>4</v>
          </cell>
          <cell r="N407">
            <v>41172</v>
          </cell>
          <cell r="O407">
            <v>42096</v>
          </cell>
          <cell r="P407" t="str">
            <v>УТБ-3-7/789</v>
          </cell>
          <cell r="Q407">
            <v>15570</v>
          </cell>
          <cell r="R407">
            <v>40760</v>
          </cell>
          <cell r="S407">
            <v>34</v>
          </cell>
        </row>
        <row r="408">
          <cell r="A408" t="str">
            <v>РНО-0000403</v>
          </cell>
          <cell r="B408" t="str">
            <v>Р</v>
          </cell>
          <cell r="C408" t="str">
            <v>Н</v>
          </cell>
          <cell r="D408" t="str">
            <v>О</v>
          </cell>
          <cell r="E408" t="str">
            <v>-</v>
          </cell>
          <cell r="F408" t="str">
            <v>0000403</v>
          </cell>
          <cell r="G408" t="str">
            <v>РНО-0000403</v>
          </cell>
          <cell r="H408">
            <v>40766</v>
          </cell>
          <cell r="I408" t="str">
            <v>Техническая территория Константиновского гидроузла</v>
          </cell>
          <cell r="J408" t="str">
            <v>ФБУ "Администрация "Волго-Дон"; 400082, 
г. Волгоград, ул. Фадеева, д. 35; ОГРН 1023404365786 
от 09.12.2002 г.</v>
          </cell>
          <cell r="K408" t="str">
            <v>СГ- 27/7944      КС-27/9852</v>
          </cell>
          <cell r="L408">
            <v>40766</v>
          </cell>
          <cell r="M408">
            <v>4</v>
          </cell>
          <cell r="N408">
            <v>41172</v>
          </cell>
          <cell r="O408">
            <v>42096</v>
          </cell>
          <cell r="P408" t="str">
            <v>УТБ-3-7/789</v>
          </cell>
          <cell r="Q408">
            <v>15570</v>
          </cell>
          <cell r="R408">
            <v>40760</v>
          </cell>
          <cell r="S408">
            <v>34</v>
          </cell>
        </row>
        <row r="409">
          <cell r="A409" t="str">
            <v>РНО-0000404</v>
          </cell>
          <cell r="B409" t="str">
            <v>Р</v>
          </cell>
          <cell r="C409" t="str">
            <v>Н</v>
          </cell>
          <cell r="D409" t="str">
            <v>О</v>
          </cell>
          <cell r="E409" t="str">
            <v>-</v>
          </cell>
          <cell r="F409" t="str">
            <v>0000404</v>
          </cell>
          <cell r="G409" t="str">
            <v>РНО-0000404</v>
          </cell>
          <cell r="H409">
            <v>40766</v>
          </cell>
          <cell r="I409" t="str">
            <v>Технические территории ВЭС</v>
          </cell>
          <cell r="J409" t="str">
            <v>ФБУ "Администрация "Волго-Дон"; 400082, 
г. Волгоград, ул. Фадеева, д. 35; ОГРН 1023404365786 
от 09.12.2002 г.</v>
          </cell>
          <cell r="K409" t="str">
            <v>СГ- 27/7944      КС-27/9852</v>
          </cell>
          <cell r="L409">
            <v>40766</v>
          </cell>
          <cell r="M409">
            <v>4</v>
          </cell>
          <cell r="N409">
            <v>41172</v>
          </cell>
          <cell r="O409">
            <v>42096</v>
          </cell>
          <cell r="P409" t="str">
            <v>УТБ-3-7/789</v>
          </cell>
          <cell r="Q409">
            <v>15570</v>
          </cell>
          <cell r="R409">
            <v>40760</v>
          </cell>
          <cell r="S409">
            <v>34</v>
          </cell>
        </row>
        <row r="410">
          <cell r="A410" t="str">
            <v>РНО-0000405</v>
          </cell>
          <cell r="B410" t="str">
            <v>Р</v>
          </cell>
          <cell r="C410" t="str">
            <v>Н</v>
          </cell>
          <cell r="D410" t="str">
            <v>О</v>
          </cell>
          <cell r="E410" t="str">
            <v>-</v>
          </cell>
          <cell r="F410" t="str">
            <v>0000405</v>
          </cell>
          <cell r="G410" t="str">
            <v>РНО-0000405</v>
          </cell>
          <cell r="H410">
            <v>40766</v>
          </cell>
          <cell r="I410" t="str">
            <v>Техническая территория Узла связи и радионавигации</v>
          </cell>
          <cell r="J410" t="str">
            <v>ФБУ "Администрация "Волго-Дон"; 400082, 
г. Волгоград, ул. Фадеева, д. 35; ОГРН 1023404365786 
от 09.12.2002 г.</v>
          </cell>
          <cell r="K410" t="str">
            <v>СГ- 27/7944      КС-27/9852</v>
          </cell>
          <cell r="L410">
            <v>40766</v>
          </cell>
          <cell r="M410">
            <v>4</v>
          </cell>
          <cell r="N410">
            <v>41172</v>
          </cell>
          <cell r="O410">
            <v>42096</v>
          </cell>
          <cell r="P410" t="str">
            <v>УТБ-3-7/789</v>
          </cell>
          <cell r="Q410">
            <v>15570</v>
          </cell>
          <cell r="R410">
            <v>40760</v>
          </cell>
          <cell r="S410">
            <v>34</v>
          </cell>
        </row>
        <row r="411">
          <cell r="A411" t="str">
            <v>РНО-0000406</v>
          </cell>
          <cell r="B411" t="str">
            <v>Р</v>
          </cell>
          <cell r="C411" t="str">
            <v>Н</v>
          </cell>
          <cell r="D411" t="str">
            <v>О</v>
          </cell>
          <cell r="E411" t="str">
            <v>-</v>
          </cell>
          <cell r="F411" t="str">
            <v>0000406</v>
          </cell>
          <cell r="G411" t="str">
            <v>РНО-0000406</v>
          </cell>
          <cell r="H411">
            <v>40766</v>
          </cell>
          <cell r="I411" t="str">
            <v>Верхне-Донской РВПиС</v>
          </cell>
          <cell r="J411" t="str">
            <v>ФБУ "Администрация "Волго-Дон"; 400082, 
г. Волгоград, ул. Фадеева, д. 35; ОГРН 1023404365786 
от 09.12.2002 г.</v>
          </cell>
          <cell r="K411" t="str">
            <v>СГ- 27/7944      КС-27/9852</v>
          </cell>
          <cell r="L411">
            <v>40766</v>
          </cell>
          <cell r="M411">
            <v>4</v>
          </cell>
          <cell r="N411">
            <v>41172</v>
          </cell>
          <cell r="O411">
            <v>42096</v>
          </cell>
          <cell r="P411" t="str">
            <v>УТБ-3-7/789</v>
          </cell>
          <cell r="Q411">
            <v>15570</v>
          </cell>
          <cell r="R411">
            <v>40760</v>
          </cell>
          <cell r="S411">
            <v>34</v>
          </cell>
        </row>
        <row r="412">
          <cell r="A412" t="str">
            <v>РНО-0000407</v>
          </cell>
          <cell r="B412" t="str">
            <v>Р</v>
          </cell>
          <cell r="C412" t="str">
            <v>Н</v>
          </cell>
          <cell r="D412" t="str">
            <v>О</v>
          </cell>
          <cell r="E412" t="str">
            <v>-</v>
          </cell>
          <cell r="F412" t="str">
            <v>0000407</v>
          </cell>
          <cell r="G412" t="str">
            <v>РНО-0000407</v>
          </cell>
          <cell r="H412">
            <v>40766</v>
          </cell>
          <cell r="I412" t="str">
            <v xml:space="preserve">Техническая территория Воронежского гидроузла </v>
          </cell>
          <cell r="J412" t="str">
            <v>ФБУ "Администрация "Волго-Дон"; 400082, 
г. Волгоград, ул. Фадеева, д. 35; ОГРН 1023404365786 
от 09.12.2002 г.</v>
          </cell>
          <cell r="K412" t="str">
            <v>СГ- 27/7944      КС-27/9852</v>
          </cell>
          <cell r="L412">
            <v>40766</v>
          </cell>
          <cell r="M412">
            <v>4</v>
          </cell>
          <cell r="N412">
            <v>41172</v>
          </cell>
          <cell r="O412">
            <v>42174</v>
          </cell>
          <cell r="P412" t="str">
            <v>УТБ-3-7/1553</v>
          </cell>
          <cell r="Q412">
            <v>15570</v>
          </cell>
          <cell r="R412">
            <v>40760</v>
          </cell>
          <cell r="S412">
            <v>34</v>
          </cell>
        </row>
        <row r="413">
          <cell r="A413" t="str">
            <v>РНО-0000408</v>
          </cell>
          <cell r="B413" t="str">
            <v>Р</v>
          </cell>
          <cell r="C413" t="str">
            <v>Н</v>
          </cell>
          <cell r="D413" t="str">
            <v>О</v>
          </cell>
          <cell r="E413" t="str">
            <v>-</v>
          </cell>
          <cell r="F413" t="str">
            <v>0000408</v>
          </cell>
          <cell r="G413" t="str">
            <v>РНО-0000408</v>
          </cell>
          <cell r="H413">
            <v>40813</v>
          </cell>
          <cell r="I413" t="str">
            <v>Производственная база Кубанского РВПиС - филиала ФБУ "Волго-Дон"</v>
          </cell>
          <cell r="J413" t="str">
            <v>ФБУ "Администрация "Волго-Дон"; 400082, 
г. Волгоград, ул. Фадеева, д. 35; ОГРН 1023404365786 
от 09.12.2002 г.</v>
          </cell>
          <cell r="K413" t="str">
            <v>СГ-27/7950  АД-27/10381</v>
          </cell>
          <cell r="L413">
            <v>40763</v>
          </cell>
          <cell r="M413">
            <v>4</v>
          </cell>
          <cell r="N413">
            <v>41185</v>
          </cell>
          <cell r="O413">
            <v>42828</v>
          </cell>
          <cell r="P413" t="str">
            <v>УТБ-991</v>
          </cell>
          <cell r="S413">
            <v>34</v>
          </cell>
        </row>
        <row r="414">
          <cell r="A414" t="str">
            <v>РНО-0000409</v>
          </cell>
          <cell r="B414" t="str">
            <v>Р</v>
          </cell>
          <cell r="C414" t="str">
            <v>Н</v>
          </cell>
          <cell r="D414" t="str">
            <v>О</v>
          </cell>
          <cell r="E414" t="str">
            <v>-</v>
          </cell>
          <cell r="F414" t="str">
            <v>0000409</v>
          </cell>
          <cell r="G414" t="str">
            <v>РНО-0000409</v>
          </cell>
          <cell r="H414">
            <v>40766</v>
          </cell>
          <cell r="I414" t="str">
            <v xml:space="preserve">Техническая территория Ильевского гидроузла </v>
          </cell>
          <cell r="J414" t="str">
            <v>ФБУ "Администрация "Волго-Дон"; 400082, 
г. Волгоград, ул. Фадеева, д. 35; ОГРН 1023404365786 
от 09.12.2002 г.</v>
          </cell>
          <cell r="K414" t="str">
            <v>СГ- 27/7944      КС-27/9852</v>
          </cell>
          <cell r="L414">
            <v>40766</v>
          </cell>
          <cell r="M414">
            <v>4</v>
          </cell>
          <cell r="N414">
            <v>41172</v>
          </cell>
          <cell r="O414">
            <v>42096</v>
          </cell>
          <cell r="P414" t="str">
            <v>УТБ-3-7/789</v>
          </cell>
          <cell r="Q414">
            <v>15570</v>
          </cell>
          <cell r="R414">
            <v>40760</v>
          </cell>
          <cell r="S414">
            <v>34</v>
          </cell>
        </row>
        <row r="415">
          <cell r="A415" t="str">
            <v>РНО-0000410</v>
          </cell>
          <cell r="B415" t="str">
            <v>Р</v>
          </cell>
          <cell r="C415" t="str">
            <v>Н</v>
          </cell>
          <cell r="D415" t="str">
            <v>О</v>
          </cell>
          <cell r="E415" t="str">
            <v>-</v>
          </cell>
          <cell r="F415" t="str">
            <v>0000410</v>
          </cell>
          <cell r="G415" t="str">
            <v>РНО-0000410</v>
          </cell>
          <cell r="H415">
            <v>40766</v>
          </cell>
          <cell r="I415" t="str">
            <v>Техническая территория Волжского РГСиС</v>
          </cell>
          <cell r="J415" t="str">
            <v>ФБУ "Администрация "Волго-Дон"; 400082, 
г. Волгоград, ул. Фадеева, д. 35; ОГРН 1023404365786 
от 09.12.2002 г.</v>
          </cell>
          <cell r="K415" t="str">
            <v>СГ- 27/7944      КС-27/9852</v>
          </cell>
          <cell r="L415">
            <v>40766</v>
          </cell>
          <cell r="M415">
            <v>4</v>
          </cell>
          <cell r="N415">
            <v>41172</v>
          </cell>
          <cell r="O415">
            <v>42096</v>
          </cell>
          <cell r="P415" t="str">
            <v>УТБ-3-7/789</v>
          </cell>
          <cell r="Q415">
            <v>15570</v>
          </cell>
          <cell r="R415">
            <v>40760</v>
          </cell>
          <cell r="S415">
            <v>34</v>
          </cell>
        </row>
        <row r="416">
          <cell r="A416" t="str">
            <v>РНО-0000411</v>
          </cell>
          <cell r="B416" t="str">
            <v>Р</v>
          </cell>
          <cell r="C416" t="str">
            <v>Н</v>
          </cell>
          <cell r="D416" t="str">
            <v>О</v>
          </cell>
          <cell r="E416" t="str">
            <v>-</v>
          </cell>
          <cell r="F416" t="str">
            <v>0000411</v>
          </cell>
          <cell r="G416" t="str">
            <v>РНО-0000411</v>
          </cell>
          <cell r="H416">
            <v>40814</v>
          </cell>
          <cell r="I416" t="str">
            <v>"Торговый порт "Покровка"</v>
          </cell>
          <cell r="J416" t="str">
            <v>ООО "Торговый порт "Покровка"; 679185 ул. Набережная, дом 10, п. Им. Тельмана, Смидовичский район, Еврейская автономная область;</v>
          </cell>
          <cell r="K416" t="str">
            <v>СГ-28/8238</v>
          </cell>
          <cell r="L416">
            <v>40771</v>
          </cell>
          <cell r="M416">
            <v>2</v>
          </cell>
          <cell r="S416">
            <v>79</v>
          </cell>
        </row>
        <row r="417">
          <cell r="A417" t="str">
            <v>РНО-0000412</v>
          </cell>
          <cell r="B417" t="str">
            <v>Р</v>
          </cell>
          <cell r="C417" t="str">
            <v>Н</v>
          </cell>
          <cell r="D417" t="str">
            <v>О</v>
          </cell>
          <cell r="E417" t="str">
            <v>-</v>
          </cell>
          <cell r="F417" t="str">
            <v>0000412</v>
          </cell>
          <cell r="G417" t="str">
            <v>РНО-0000412</v>
          </cell>
          <cell r="H417">
            <v>40814</v>
          </cell>
          <cell r="I417" t="str">
            <v>Грузовой причал "Балаковский порт"</v>
          </cell>
          <cell r="J417" t="str">
            <v>ОАО "Балаковский порт"; Саратовская обл., 413840 Приморский проезд, дом 17, г. Балаково</v>
          </cell>
          <cell r="K417" t="str">
            <v>СГ-28/8249 СГ-28/8402</v>
          </cell>
          <cell r="L417">
            <v>40771</v>
          </cell>
          <cell r="M417">
            <v>4</v>
          </cell>
          <cell r="N417">
            <v>41141</v>
          </cell>
          <cell r="S417">
            <v>64</v>
          </cell>
        </row>
        <row r="418">
          <cell r="A418" t="str">
            <v>РНО-0000413</v>
          </cell>
          <cell r="B418" t="str">
            <v>Р</v>
          </cell>
          <cell r="C418" t="str">
            <v>Н</v>
          </cell>
          <cell r="D418" t="str">
            <v>О</v>
          </cell>
          <cell r="E418" t="str">
            <v>-</v>
          </cell>
          <cell r="F418" t="str">
            <v>0000413</v>
          </cell>
          <cell r="G418" t="str">
            <v>РНО-0000413</v>
          </cell>
          <cell r="H418">
            <v>40788</v>
          </cell>
          <cell r="I418" t="str">
            <v>Универсальный терминал (причал с причальной территорией)</v>
          </cell>
          <cell r="J418" t="str">
            <v>ООО "ПКФ "Внештрансбункер"; 414050 г. Астрахань, Трусовский район ул. 6-ой проезд Мостостроителей 2а;</v>
          </cell>
          <cell r="K418" t="str">
            <v>АД-28/8711 СГ-28/8946</v>
          </cell>
          <cell r="L418">
            <v>40788</v>
          </cell>
          <cell r="M418">
            <v>4</v>
          </cell>
          <cell r="N418">
            <v>41151</v>
          </cell>
          <cell r="O418">
            <v>42524</v>
          </cell>
          <cell r="P418" t="str">
            <v>УТБ-3-7/1365</v>
          </cell>
          <cell r="S418">
            <v>61</v>
          </cell>
        </row>
        <row r="419">
          <cell r="A419" t="str">
            <v>РНО-0000414</v>
          </cell>
          <cell r="B419" t="str">
            <v>Р</v>
          </cell>
          <cell r="C419" t="str">
            <v>Н</v>
          </cell>
          <cell r="D419" t="str">
            <v>О</v>
          </cell>
          <cell r="E419" t="str">
            <v>-</v>
          </cell>
          <cell r="F419" t="str">
            <v>0000414</v>
          </cell>
          <cell r="G419" t="str">
            <v>РНО-0000414</v>
          </cell>
          <cell r="H419">
            <v>40767</v>
          </cell>
          <cell r="I419" t="str">
            <v>Административное здание Управления</v>
          </cell>
          <cell r="J41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19" t="str">
            <v xml:space="preserve">АД-27/7991  АД-27/10131 </v>
          </cell>
          <cell r="L419">
            <v>40767</v>
          </cell>
          <cell r="M419">
            <v>3</v>
          </cell>
          <cell r="N419">
            <v>41183</v>
          </cell>
          <cell r="O419">
            <v>42615</v>
          </cell>
          <cell r="P419" t="str">
            <v>УТБ-3-7/2218</v>
          </cell>
          <cell r="Q419" t="str">
            <v>б/н
УТБ-2726</v>
          </cell>
          <cell r="R419">
            <v>42613</v>
          </cell>
          <cell r="S419">
            <v>61</v>
          </cell>
        </row>
        <row r="420">
          <cell r="A420" t="str">
            <v>РНО-0000415</v>
          </cell>
          <cell r="B420" t="str">
            <v>Р</v>
          </cell>
          <cell r="C420" t="str">
            <v>Н</v>
          </cell>
          <cell r="D420" t="str">
            <v>О</v>
          </cell>
          <cell r="E420" t="str">
            <v>-</v>
          </cell>
          <cell r="F420" t="str">
            <v>0000415</v>
          </cell>
          <cell r="G420" t="str">
            <v>РНО-0000415</v>
          </cell>
          <cell r="H420">
            <v>40767</v>
          </cell>
          <cell r="I420" t="str">
            <v>Административное здание</v>
          </cell>
          <cell r="J42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0" t="str">
            <v xml:space="preserve">АД-27/7991  АД-27/10131 </v>
          </cell>
          <cell r="L420">
            <v>40767</v>
          </cell>
          <cell r="M420">
            <v>3</v>
          </cell>
          <cell r="N420">
            <v>41183</v>
          </cell>
          <cell r="O420">
            <v>42109</v>
          </cell>
          <cell r="P420" t="str">
            <v>УТБ-3-7/928</v>
          </cell>
          <cell r="S420">
            <v>36</v>
          </cell>
        </row>
        <row r="421">
          <cell r="A421" t="str">
            <v>РНО-0000416</v>
          </cell>
          <cell r="B421" t="str">
            <v>Р</v>
          </cell>
          <cell r="C421" t="str">
            <v>Н</v>
          </cell>
          <cell r="D421" t="str">
            <v>О</v>
          </cell>
          <cell r="E421" t="str">
            <v>-</v>
          </cell>
          <cell r="F421" t="str">
            <v>0000416</v>
          </cell>
          <cell r="G421" t="str">
            <v>РНО-0000416</v>
          </cell>
          <cell r="H421">
            <v>40767</v>
          </cell>
          <cell r="I421" t="str">
            <v xml:space="preserve">Ремонтно-отстойный пункт </v>
          </cell>
          <cell r="J42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1" t="str">
            <v xml:space="preserve">АД-27/7991  АД-27/10131 </v>
          </cell>
          <cell r="L421">
            <v>40767</v>
          </cell>
          <cell r="M421">
            <v>4</v>
          </cell>
          <cell r="N421">
            <v>41183</v>
          </cell>
          <cell r="O421">
            <v>42766</v>
          </cell>
          <cell r="P421" t="str">
            <v>УТБ-207</v>
          </cell>
          <cell r="S421">
            <v>23</v>
          </cell>
        </row>
        <row r="422">
          <cell r="A422" t="str">
            <v>РНО-0000417</v>
          </cell>
          <cell r="B422" t="str">
            <v>Р</v>
          </cell>
          <cell r="C422" t="str">
            <v>Н</v>
          </cell>
          <cell r="D422" t="str">
            <v>О</v>
          </cell>
          <cell r="E422" t="str">
            <v>-</v>
          </cell>
          <cell r="F422" t="str">
            <v>0000417</v>
          </cell>
          <cell r="G422" t="str">
            <v>РНО-0000417</v>
          </cell>
          <cell r="H422">
            <v>40767</v>
          </cell>
          <cell r="I422" t="str">
            <v>Здание инженерных служб</v>
          </cell>
          <cell r="J42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2" t="str">
            <v xml:space="preserve">АД-27/7991  АД-27/10131 </v>
          </cell>
          <cell r="L422">
            <v>40767</v>
          </cell>
          <cell r="M422">
            <v>3</v>
          </cell>
          <cell r="N422">
            <v>41183</v>
          </cell>
          <cell r="O422">
            <v>42109</v>
          </cell>
          <cell r="P422" t="str">
            <v>УТБ-3-7/928</v>
          </cell>
          <cell r="S422">
            <v>10</v>
          </cell>
        </row>
        <row r="423">
          <cell r="A423" t="str">
            <v>РНО-0000418</v>
          </cell>
          <cell r="B423" t="str">
            <v>Р</v>
          </cell>
          <cell r="C423" t="str">
            <v>Н</v>
          </cell>
          <cell r="D423" t="str">
            <v>О</v>
          </cell>
          <cell r="E423" t="str">
            <v>-</v>
          </cell>
          <cell r="F423" t="str">
            <v>0000418</v>
          </cell>
          <cell r="G423" t="str">
            <v>РНО-0000418</v>
          </cell>
          <cell r="H423">
            <v>40767</v>
          </cell>
          <cell r="I423" t="str">
            <v xml:space="preserve">Ремонтно-отстойный пункт </v>
          </cell>
          <cell r="J42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3" t="str">
            <v xml:space="preserve">АД-27/7991  АД-27/10131 </v>
          </cell>
          <cell r="L423">
            <v>40767</v>
          </cell>
          <cell r="M423">
            <v>4</v>
          </cell>
          <cell r="N423">
            <v>41183</v>
          </cell>
          <cell r="O423">
            <v>42766</v>
          </cell>
          <cell r="P423" t="str">
            <v>УТБ-207</v>
          </cell>
          <cell r="S423">
            <v>10</v>
          </cell>
        </row>
        <row r="424">
          <cell r="A424" t="str">
            <v>РНО-0000419</v>
          </cell>
          <cell r="B424" t="str">
            <v>Р</v>
          </cell>
          <cell r="C424" t="str">
            <v>Н</v>
          </cell>
          <cell r="D424" t="str">
            <v>О</v>
          </cell>
          <cell r="E424" t="str">
            <v>-</v>
          </cell>
          <cell r="F424" t="str">
            <v>0000419</v>
          </cell>
          <cell r="G424" t="str">
            <v>РНО-0000419</v>
          </cell>
          <cell r="H424">
            <v>40767</v>
          </cell>
          <cell r="I424" t="str">
            <v>Здание конторы</v>
          </cell>
          <cell r="J42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4" t="str">
            <v xml:space="preserve">АД-27/7991  АД-27/10131 </v>
          </cell>
          <cell r="L424">
            <v>40767</v>
          </cell>
          <cell r="M424">
            <v>4</v>
          </cell>
          <cell r="N424">
            <v>41183</v>
          </cell>
          <cell r="O424">
            <v>42109</v>
          </cell>
          <cell r="P424" t="str">
            <v>УТБ-3-7/928</v>
          </cell>
          <cell r="S424">
            <v>10</v>
          </cell>
        </row>
        <row r="425">
          <cell r="A425" t="str">
            <v>РНО-0000420</v>
          </cell>
          <cell r="B425" t="str">
            <v>Р</v>
          </cell>
          <cell r="C425" t="str">
            <v>Н</v>
          </cell>
          <cell r="D425" t="str">
            <v>О</v>
          </cell>
          <cell r="E425" t="str">
            <v>-</v>
          </cell>
          <cell r="F425" t="str">
            <v>0000420</v>
          </cell>
          <cell r="G425" t="str">
            <v>РНО-0000420</v>
          </cell>
          <cell r="H425">
            <v>40767</v>
          </cell>
          <cell r="I425" t="str">
            <v xml:space="preserve">Ремонтно-отстойный пункт </v>
          </cell>
          <cell r="J42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5" t="str">
            <v xml:space="preserve">АД-27/7991  АД-27/10131 </v>
          </cell>
          <cell r="L425">
            <v>40767</v>
          </cell>
          <cell r="M425">
            <v>4</v>
          </cell>
          <cell r="N425">
            <v>41183</v>
          </cell>
          <cell r="O425">
            <v>42766</v>
          </cell>
          <cell r="P425" t="str">
            <v>УТБ-207</v>
          </cell>
          <cell r="S425">
            <v>10</v>
          </cell>
        </row>
        <row r="426">
          <cell r="A426" t="str">
            <v>РНО-0000421</v>
          </cell>
          <cell r="B426" t="str">
            <v>Р</v>
          </cell>
          <cell r="C426" t="str">
            <v>Н</v>
          </cell>
          <cell r="D426" t="str">
            <v>О</v>
          </cell>
          <cell r="E426" t="str">
            <v>-</v>
          </cell>
          <cell r="F426" t="str">
            <v>0000421</v>
          </cell>
          <cell r="G426" t="str">
            <v>РНО-0000421</v>
          </cell>
          <cell r="H426">
            <v>40767</v>
          </cell>
          <cell r="I426" t="str">
            <v>Здание радиостанции</v>
          </cell>
          <cell r="J42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426" t="str">
            <v xml:space="preserve">АД-27/7991  АД-27/10131 </v>
          </cell>
          <cell r="L426">
            <v>40767</v>
          </cell>
          <cell r="M426">
            <v>4</v>
          </cell>
          <cell r="N426">
            <v>41183</v>
          </cell>
          <cell r="O426">
            <v>42109</v>
          </cell>
          <cell r="P426" t="str">
            <v>УТБ-3-7/928</v>
          </cell>
          <cell r="S426">
            <v>10</v>
          </cell>
        </row>
        <row r="427">
          <cell r="A427" t="str">
            <v>РНО-0000422</v>
          </cell>
          <cell r="B427" t="str">
            <v>Р</v>
          </cell>
          <cell r="C427" t="str">
            <v>Н</v>
          </cell>
          <cell r="D427" t="str">
            <v>О</v>
          </cell>
          <cell r="E427" t="str">
            <v>-</v>
          </cell>
          <cell r="F427" t="str">
            <v>0000422</v>
          </cell>
          <cell r="G427" t="str">
            <v>РНО-0000422</v>
          </cell>
          <cell r="H427">
            <v>40767</v>
          </cell>
          <cell r="I427" t="str">
            <v>Ремонтно-отстойный пункт</v>
          </cell>
          <cell r="J427" t="str">
            <v>ФБУ "Администрация "Амурводпуть"; 680020, г. Хабаровск, Гражданский пер., 12; ОГРН 1022700928271 от 24.12.2002</v>
          </cell>
          <cell r="K427" t="str">
            <v xml:space="preserve">АД-27/7992 
АД-27/9766 </v>
          </cell>
          <cell r="L427">
            <v>40767</v>
          </cell>
          <cell r="M427">
            <v>3</v>
          </cell>
          <cell r="N427">
            <v>41171</v>
          </cell>
          <cell r="O427">
            <v>42775</v>
          </cell>
          <cell r="P427" t="str">
            <v>УТБ-277</v>
          </cell>
          <cell r="Q427">
            <v>10801</v>
          </cell>
          <cell r="R427">
            <v>40694</v>
          </cell>
          <cell r="S427">
            <v>27</v>
          </cell>
        </row>
        <row r="428">
          <cell r="A428" t="str">
            <v>РНО-0000423</v>
          </cell>
          <cell r="B428" t="str">
            <v>Р</v>
          </cell>
          <cell r="C428" t="str">
            <v>Н</v>
          </cell>
          <cell r="D428" t="str">
            <v>О</v>
          </cell>
          <cell r="E428" t="str">
            <v>-</v>
          </cell>
          <cell r="F428" t="str">
            <v>0000423</v>
          </cell>
          <cell r="G428" t="str">
            <v>РНО-0000423</v>
          </cell>
          <cell r="H428">
            <v>40767</v>
          </cell>
          <cell r="I428" t="str">
            <v>Обстановочная база</v>
          </cell>
          <cell r="J428" t="str">
            <v>ФБУ "Администрация "Амурводпуть"; 680020, г. Хабаровск, Гражданский пер., 12; ОГРН 1022700928271 от 24.12.2002</v>
          </cell>
          <cell r="K428" t="str">
            <v xml:space="preserve">АД-27/7992 АД-27/9766 </v>
          </cell>
          <cell r="L428">
            <v>40767</v>
          </cell>
          <cell r="M428">
            <v>4</v>
          </cell>
          <cell r="N428">
            <v>41171</v>
          </cell>
          <cell r="O428">
            <v>42083</v>
          </cell>
          <cell r="P428" t="str">
            <v>УТБ-3-7/662</v>
          </cell>
          <cell r="Q428">
            <v>10801</v>
          </cell>
          <cell r="R428">
            <v>40694</v>
          </cell>
          <cell r="S428">
            <v>27</v>
          </cell>
        </row>
        <row r="429">
          <cell r="A429" t="str">
            <v>РНО-0000424</v>
          </cell>
          <cell r="B429" t="str">
            <v>Р</v>
          </cell>
          <cell r="C429" t="str">
            <v>Н</v>
          </cell>
          <cell r="D429" t="str">
            <v>О</v>
          </cell>
          <cell r="E429" t="str">
            <v>-</v>
          </cell>
          <cell r="F429" t="str">
            <v>0000424</v>
          </cell>
          <cell r="G429" t="str">
            <v>РНО-0000424</v>
          </cell>
          <cell r="H429">
            <v>40767</v>
          </cell>
          <cell r="I429" t="str">
            <v>Обстановочная база</v>
          </cell>
          <cell r="J429" t="str">
            <v>ФБУ "Администрация "Амурводпуть"; 680020, г. Хабаровск, Гражданский пер., 12; ОГРН 1022700928271 от 24.12.2002</v>
          </cell>
          <cell r="K429" t="str">
            <v xml:space="preserve">АД-27/7992 АД-27/9766 </v>
          </cell>
          <cell r="L429">
            <v>40767</v>
          </cell>
          <cell r="M429">
            <v>4</v>
          </cell>
          <cell r="N429">
            <v>41171</v>
          </cell>
          <cell r="O429">
            <v>42083</v>
          </cell>
          <cell r="P429" t="str">
            <v>УТБ-3-7/662</v>
          </cell>
          <cell r="Q429">
            <v>10801</v>
          </cell>
          <cell r="R429">
            <v>40694</v>
          </cell>
          <cell r="S429">
            <v>27</v>
          </cell>
        </row>
        <row r="430">
          <cell r="A430" t="str">
            <v>РНО-0000425</v>
          </cell>
          <cell r="B430" t="str">
            <v>Р</v>
          </cell>
          <cell r="C430" t="str">
            <v>Н</v>
          </cell>
          <cell r="D430" t="str">
            <v>О</v>
          </cell>
          <cell r="E430" t="str">
            <v>-</v>
          </cell>
          <cell r="F430" t="str">
            <v>0000425</v>
          </cell>
          <cell r="G430" t="str">
            <v>РНО-0000425</v>
          </cell>
          <cell r="H430">
            <v>40767</v>
          </cell>
          <cell r="I430" t="str">
            <v>Обстановочная база</v>
          </cell>
          <cell r="J430" t="str">
            <v>ФБУ "Администрация "Амурводпуть"; 680020, г. Хабаровск, Гражданский пер., 12; ОГРН 1022700928271 от 24.12.2002</v>
          </cell>
          <cell r="K430" t="str">
            <v xml:space="preserve">АД-27/7992 АД-27/9766 </v>
          </cell>
          <cell r="L430">
            <v>40767</v>
          </cell>
          <cell r="M430">
            <v>4</v>
          </cell>
          <cell r="N430">
            <v>41171</v>
          </cell>
          <cell r="O430">
            <v>42083</v>
          </cell>
          <cell r="P430" t="str">
            <v>УТБ-3-7/662</v>
          </cell>
          <cell r="Q430">
            <v>10801</v>
          </cell>
          <cell r="R430">
            <v>40694</v>
          </cell>
          <cell r="S430">
            <v>27</v>
          </cell>
        </row>
        <row r="431">
          <cell r="A431" t="str">
            <v>РНО-0000426</v>
          </cell>
          <cell r="B431" t="str">
            <v>Р</v>
          </cell>
          <cell r="C431" t="str">
            <v>Н</v>
          </cell>
          <cell r="D431" t="str">
            <v>О</v>
          </cell>
          <cell r="E431" t="str">
            <v>-</v>
          </cell>
          <cell r="F431" t="str">
            <v>0000426</v>
          </cell>
          <cell r="G431" t="str">
            <v>РНО-0000426</v>
          </cell>
          <cell r="H431">
            <v>40767</v>
          </cell>
          <cell r="I431" t="str">
            <v>Ремонтно-отстойный пункт</v>
          </cell>
          <cell r="J431" t="str">
            <v>ФБУ "Администрация "Амурводпуть"; 680020, г. Хабаровск, Гражданский пер., 12; ОГРН 1022700928271 от 24.12.2002</v>
          </cell>
          <cell r="K431" t="str">
            <v xml:space="preserve">АД-27/7992 АД-27/9766 </v>
          </cell>
          <cell r="L431">
            <v>40767</v>
          </cell>
          <cell r="M431">
            <v>4</v>
          </cell>
          <cell r="N431">
            <v>41171</v>
          </cell>
          <cell r="O431">
            <v>42775</v>
          </cell>
          <cell r="P431" t="str">
            <v>УТБ-277</v>
          </cell>
          <cell r="Q431">
            <v>10801</v>
          </cell>
          <cell r="R431">
            <v>40694</v>
          </cell>
          <cell r="S431">
            <v>27</v>
          </cell>
        </row>
        <row r="432">
          <cell r="A432" t="str">
            <v>РНО-0000427</v>
          </cell>
          <cell r="B432" t="str">
            <v>Р</v>
          </cell>
          <cell r="C432" t="str">
            <v>Н</v>
          </cell>
          <cell r="D432" t="str">
            <v>О</v>
          </cell>
          <cell r="E432" t="str">
            <v>-</v>
          </cell>
          <cell r="F432" t="str">
            <v>0000427</v>
          </cell>
          <cell r="G432" t="str">
            <v>РНО-0000427</v>
          </cell>
          <cell r="H432">
            <v>40767</v>
          </cell>
          <cell r="I432" t="str">
            <v>Ремонтно-отстойный пункт</v>
          </cell>
          <cell r="J432" t="str">
            <v>ФБУ "Администрация "Амурводпуть"; 680020, г. Хабаровск, Гражданский пер., 12; ОГРН 1022700928271 от 24.12.2002</v>
          </cell>
          <cell r="K432" t="str">
            <v xml:space="preserve">АД-27/7992 АД-27/9766 </v>
          </cell>
          <cell r="L432">
            <v>40767</v>
          </cell>
          <cell r="M432">
            <v>3</v>
          </cell>
          <cell r="N432">
            <v>41171</v>
          </cell>
          <cell r="O432">
            <v>42663</v>
          </cell>
          <cell r="P432" t="str">
            <v>УТБ-2597</v>
          </cell>
          <cell r="Q432">
            <v>10801</v>
          </cell>
          <cell r="R432">
            <v>40694</v>
          </cell>
          <cell r="S432">
            <v>27</v>
          </cell>
        </row>
        <row r="433">
          <cell r="A433" t="str">
            <v>РНО-0000428</v>
          </cell>
          <cell r="B433" t="str">
            <v>Р</v>
          </cell>
          <cell r="C433" t="str">
            <v>Н</v>
          </cell>
          <cell r="D433" t="str">
            <v>О</v>
          </cell>
          <cell r="E433" t="str">
            <v>-</v>
          </cell>
          <cell r="F433" t="str">
            <v>0000428</v>
          </cell>
          <cell r="G433" t="str">
            <v>РНО-0000428</v>
          </cell>
          <cell r="H433">
            <v>40767</v>
          </cell>
          <cell r="I433" t="str">
            <v>Обстановочная база</v>
          </cell>
          <cell r="J433" t="str">
            <v>ФБУ "Администрация "Амурводпуть"; 680020, г. Хабаровск, Гражданский пер., 12; ОГРН 1022700928271 от 24.12.2002</v>
          </cell>
          <cell r="K433" t="str">
            <v xml:space="preserve">АД-27/7992 АД-27/9766 </v>
          </cell>
          <cell r="L433">
            <v>40767</v>
          </cell>
          <cell r="M433">
            <v>4</v>
          </cell>
          <cell r="N433">
            <v>41171</v>
          </cell>
          <cell r="O433">
            <v>42083</v>
          </cell>
          <cell r="P433" t="str">
            <v>УТБ-3-7/662</v>
          </cell>
          <cell r="Q433">
            <v>10801</v>
          </cell>
          <cell r="R433">
            <v>40694</v>
          </cell>
          <cell r="S433">
            <v>27</v>
          </cell>
        </row>
        <row r="434">
          <cell r="A434" t="str">
            <v>РНО-0000429</v>
          </cell>
          <cell r="B434" t="str">
            <v>Р</v>
          </cell>
          <cell r="C434" t="str">
            <v>Н</v>
          </cell>
          <cell r="D434" t="str">
            <v>О</v>
          </cell>
          <cell r="E434" t="str">
            <v>-</v>
          </cell>
          <cell r="F434" t="str">
            <v>0000429</v>
          </cell>
          <cell r="G434" t="str">
            <v>РНО-0000429</v>
          </cell>
          <cell r="H434">
            <v>40767</v>
          </cell>
          <cell r="I434" t="str">
            <v>База снабжения</v>
          </cell>
          <cell r="J434" t="str">
            <v>ФБУ "Администрация "Амурводпуть"; 680020, г. Хабаровск, Гражданский пер., 12; ОГРН 1022700928271 от 24.12.2002</v>
          </cell>
          <cell r="K434" t="str">
            <v xml:space="preserve">АД-27/7992 АД-27/9766 </v>
          </cell>
          <cell r="L434">
            <v>40767</v>
          </cell>
          <cell r="M434">
            <v>4</v>
          </cell>
          <cell r="N434">
            <v>41171</v>
          </cell>
          <cell r="O434">
            <v>41339</v>
          </cell>
          <cell r="P434" t="str">
            <v>УТБ-68</v>
          </cell>
          <cell r="Q434">
            <v>10801</v>
          </cell>
          <cell r="R434">
            <v>40694</v>
          </cell>
          <cell r="S434">
            <v>27</v>
          </cell>
        </row>
        <row r="435">
          <cell r="A435" t="str">
            <v>РНО-0000430</v>
          </cell>
          <cell r="B435" t="str">
            <v>Р</v>
          </cell>
          <cell r="C435" t="str">
            <v>Н</v>
          </cell>
          <cell r="D435" t="str">
            <v>О</v>
          </cell>
          <cell r="E435" t="str">
            <v>-</v>
          </cell>
          <cell r="F435" t="str">
            <v>0000430</v>
          </cell>
          <cell r="G435" t="str">
            <v>РНО-0000430</v>
          </cell>
          <cell r="H435">
            <v>40767</v>
          </cell>
          <cell r="I435" t="str">
            <v>Обстановочная база</v>
          </cell>
          <cell r="J435" t="str">
            <v>ФБУ "Администрация "Амурводпуть"; 680020, г. Хабаровск, Гражданский пер., 12; ОГРН 1022700928271 от 24.12.2002</v>
          </cell>
          <cell r="K435" t="str">
            <v xml:space="preserve">АД-27/7992 АД-27/9766 </v>
          </cell>
          <cell r="L435">
            <v>40767</v>
          </cell>
          <cell r="M435">
            <v>4</v>
          </cell>
          <cell r="N435">
            <v>41171</v>
          </cell>
          <cell r="O435">
            <v>42083</v>
          </cell>
          <cell r="P435" t="str">
            <v>УТБ-3-7/662</v>
          </cell>
          <cell r="Q435">
            <v>10801</v>
          </cell>
          <cell r="R435">
            <v>40694</v>
          </cell>
          <cell r="S435">
            <v>27</v>
          </cell>
        </row>
        <row r="436">
          <cell r="A436" t="str">
            <v>РНО-0000431</v>
          </cell>
          <cell r="B436" t="str">
            <v>Р</v>
          </cell>
          <cell r="C436" t="str">
            <v>Н</v>
          </cell>
          <cell r="D436" t="str">
            <v>О</v>
          </cell>
          <cell r="E436" t="str">
            <v>-</v>
          </cell>
          <cell r="F436" t="str">
            <v>0000431</v>
          </cell>
          <cell r="G436" t="str">
            <v>РНО-0000431</v>
          </cell>
          <cell r="H436">
            <v>40767</v>
          </cell>
          <cell r="I436" t="str">
            <v>Причальное сооружение  № 1</v>
          </cell>
          <cell r="J436" t="str">
            <v>АО "Хабаровскводтранс", 680000, г. Хабаровск,
ул. Шевченко, д. 1; ОГРН 1122721003426 от
13.04.2012 г.</v>
          </cell>
          <cell r="K436" t="str">
            <v xml:space="preserve">АД-27/7992 АД-27/9766 </v>
          </cell>
          <cell r="L436">
            <v>40767</v>
          </cell>
          <cell r="M436">
            <v>4</v>
          </cell>
          <cell r="N436">
            <v>41171</v>
          </cell>
          <cell r="O436">
            <v>42950</v>
          </cell>
          <cell r="P436" t="str">
            <v>УТБ-2341</v>
          </cell>
          <cell r="Q436">
            <v>10801</v>
          </cell>
          <cell r="R436">
            <v>40694</v>
          </cell>
          <cell r="S436">
            <v>27</v>
          </cell>
        </row>
        <row r="437">
          <cell r="A437" t="str">
            <v>РНО-0000432</v>
          </cell>
          <cell r="B437" t="str">
            <v>Р</v>
          </cell>
          <cell r="C437" t="str">
            <v>Н</v>
          </cell>
          <cell r="D437" t="str">
            <v>О</v>
          </cell>
          <cell r="E437" t="str">
            <v>-</v>
          </cell>
          <cell r="F437" t="str">
            <v>0000432</v>
          </cell>
          <cell r="G437" t="str">
            <v>РНО-0000432</v>
          </cell>
          <cell r="H437">
            <v>40767</v>
          </cell>
          <cell r="I437" t="str">
            <v>Причальное сооружение  № 2</v>
          </cell>
          <cell r="J437" t="str">
            <v>ООО "ТОТ"; 680000, г. Хабаровск, ул. Комсомольская,
д. 22, оф. 208; ОГРН 1132721007495 от 19.11.2013 г. /собст.: ФБУ "Администрация Амурводпуть"; 680000,
г. Хабаровск, пер. Гражданский, д. 12; ОГРН
1022700928271 от 24.12.2002 г.</v>
          </cell>
          <cell r="K437" t="str">
            <v xml:space="preserve">АД-27/7992 
АД-27/9766 </v>
          </cell>
          <cell r="L437">
            <v>40767</v>
          </cell>
          <cell r="M437">
            <v>4</v>
          </cell>
          <cell r="N437">
            <v>41171</v>
          </cell>
          <cell r="Q437">
            <v>10801</v>
          </cell>
          <cell r="R437">
            <v>40694</v>
          </cell>
          <cell r="S437">
            <v>27</v>
          </cell>
        </row>
        <row r="438">
          <cell r="A438" t="str">
            <v>РНО-0000433</v>
          </cell>
          <cell r="B438" t="str">
            <v>Р</v>
          </cell>
          <cell r="C438" t="str">
            <v>Н</v>
          </cell>
          <cell r="D438" t="str">
            <v>О</v>
          </cell>
          <cell r="E438" t="str">
            <v>-</v>
          </cell>
          <cell r="F438" t="str">
            <v>0000433</v>
          </cell>
          <cell r="G438" t="str">
            <v>РНО-0000433</v>
          </cell>
          <cell r="H438">
            <v>40767</v>
          </cell>
          <cell r="I438" t="str">
            <v>Кабель телефонный переход</v>
          </cell>
          <cell r="J438" t="str">
            <v>ФБУ "Администрация "Амурводпуть"; 680020, г. Хабаровск, Гражданский пер., 12; ОГРН 1022700928271 от 24.12.2002</v>
          </cell>
          <cell r="K438" t="str">
            <v xml:space="preserve">АД-27/7992 АД-27/9766 </v>
          </cell>
          <cell r="L438">
            <v>40767</v>
          </cell>
          <cell r="M438">
            <v>4</v>
          </cell>
          <cell r="N438">
            <v>41171</v>
          </cell>
          <cell r="O438">
            <v>41172</v>
          </cell>
          <cell r="P438" t="str">
            <v>КС-27/9851</v>
          </cell>
          <cell r="Q438">
            <v>10801</v>
          </cell>
          <cell r="R438">
            <v>40694</v>
          </cell>
          <cell r="S438">
            <v>27</v>
          </cell>
        </row>
        <row r="439">
          <cell r="A439" t="str">
            <v>РНО-0000434</v>
          </cell>
          <cell r="B439" t="str">
            <v>Р</v>
          </cell>
          <cell r="C439" t="str">
            <v>Н</v>
          </cell>
          <cell r="D439" t="str">
            <v>О</v>
          </cell>
          <cell r="E439" t="str">
            <v>-</v>
          </cell>
          <cell r="F439" t="str">
            <v>0000434</v>
          </cell>
          <cell r="G439" t="str">
            <v>РНО-0000434</v>
          </cell>
          <cell r="H439">
            <v>40767</v>
          </cell>
          <cell r="I439" t="str">
            <v>Обстановочная база</v>
          </cell>
          <cell r="J439" t="str">
            <v>ФБУ "Администрация "Амурводпуть"; 680020, г. Хабаровск, Гражданский пер., 12; ОГРН 1022700928271 от 24.12.2002</v>
          </cell>
          <cell r="K439" t="str">
            <v xml:space="preserve">АД-27/7992 АД-27/9766 </v>
          </cell>
          <cell r="L439">
            <v>40767</v>
          </cell>
          <cell r="M439">
            <v>4</v>
          </cell>
          <cell r="N439">
            <v>41171</v>
          </cell>
          <cell r="O439">
            <v>42083</v>
          </cell>
          <cell r="P439" t="str">
            <v>УТБ-3-7/662</v>
          </cell>
          <cell r="Q439">
            <v>10801</v>
          </cell>
          <cell r="R439">
            <v>40694</v>
          </cell>
          <cell r="S439">
            <v>27</v>
          </cell>
        </row>
        <row r="440">
          <cell r="A440" t="str">
            <v>РНО-0000435</v>
          </cell>
          <cell r="B440" t="str">
            <v>Р</v>
          </cell>
          <cell r="C440" t="str">
            <v>Н</v>
          </cell>
          <cell r="D440" t="str">
            <v>О</v>
          </cell>
          <cell r="E440" t="str">
            <v>-</v>
          </cell>
          <cell r="F440" t="str">
            <v>0000435</v>
          </cell>
          <cell r="G440" t="str">
            <v>РНО-0000435</v>
          </cell>
          <cell r="H440">
            <v>40767</v>
          </cell>
          <cell r="I440" t="str">
            <v>Обстановочная база</v>
          </cell>
          <cell r="J440" t="str">
            <v>ФБУ "Администрация "Амурводпуть"; 680020, г. Хабаровск, Гражданский пер., 12; ОГРН 1022700928271 от 24.12.2002</v>
          </cell>
          <cell r="K440" t="str">
            <v xml:space="preserve">АД-27/7992 АД-27/9766 </v>
          </cell>
          <cell r="L440">
            <v>40767</v>
          </cell>
          <cell r="M440">
            <v>4</v>
          </cell>
          <cell r="N440">
            <v>41171</v>
          </cell>
          <cell r="O440">
            <v>41172</v>
          </cell>
          <cell r="P440" t="str">
            <v>КС-27/9851</v>
          </cell>
          <cell r="Q440">
            <v>10801</v>
          </cell>
          <cell r="R440">
            <v>40694</v>
          </cell>
          <cell r="S440">
            <v>27</v>
          </cell>
        </row>
        <row r="441">
          <cell r="A441" t="str">
            <v>РНО-0000436</v>
          </cell>
          <cell r="B441" t="str">
            <v>Р</v>
          </cell>
          <cell r="C441" t="str">
            <v>Н</v>
          </cell>
          <cell r="D441" t="str">
            <v>О</v>
          </cell>
          <cell r="E441" t="str">
            <v>-</v>
          </cell>
          <cell r="F441" t="str">
            <v>0000436</v>
          </cell>
          <cell r="G441" t="str">
            <v>РНО-0000436</v>
          </cell>
          <cell r="H441">
            <v>40767</v>
          </cell>
          <cell r="I441" t="str">
            <v>Ремонтно-отстойный пункт</v>
          </cell>
          <cell r="J441" t="str">
            <v>ФБУ "Администрация "Амурводпуть"; 680020, г. Хабаровск, Гражданский пер., 12; ОГРН 1022700928271 от 24.12.2002</v>
          </cell>
          <cell r="K441" t="str">
            <v xml:space="preserve">АД-27/7992 АД-27/9766 </v>
          </cell>
          <cell r="L441">
            <v>40767</v>
          </cell>
          <cell r="M441">
            <v>4</v>
          </cell>
          <cell r="N441">
            <v>41171</v>
          </cell>
          <cell r="O441">
            <v>41703</v>
          </cell>
          <cell r="P441" t="str">
            <v>УТБ-3-7/570</v>
          </cell>
          <cell r="Q441">
            <v>10801</v>
          </cell>
          <cell r="R441">
            <v>40694</v>
          </cell>
          <cell r="S441">
            <v>27</v>
          </cell>
        </row>
        <row r="442">
          <cell r="A442" t="str">
            <v>РНО-0000437</v>
          </cell>
          <cell r="B442" t="str">
            <v>Р</v>
          </cell>
          <cell r="C442" t="str">
            <v>Н</v>
          </cell>
          <cell r="D442" t="str">
            <v>О</v>
          </cell>
          <cell r="E442" t="str">
            <v>-</v>
          </cell>
          <cell r="F442" t="str">
            <v>0000437</v>
          </cell>
          <cell r="G442" t="str">
            <v>РНО-0000437</v>
          </cell>
          <cell r="H442">
            <v>40767</v>
          </cell>
          <cell r="I442" t="str">
            <v>Ремонтно-отстойный пункт</v>
          </cell>
          <cell r="J442" t="str">
            <v>ФБУ "Администрация "Амурводпуть"; 680020, г. Хабаровск, Гражданский пер., 12; ОГРН 1022700928271 от 24.12.2002</v>
          </cell>
          <cell r="K442" t="str">
            <v xml:space="preserve">АД-27/7992 АД-27/9766 </v>
          </cell>
          <cell r="L442">
            <v>40767</v>
          </cell>
          <cell r="M442">
            <v>3</v>
          </cell>
          <cell r="N442">
            <v>41171</v>
          </cell>
          <cell r="O442">
            <v>42775</v>
          </cell>
          <cell r="P442" t="str">
            <v>УТБ-277</v>
          </cell>
          <cell r="Q442">
            <v>10801</v>
          </cell>
          <cell r="R442">
            <v>40694</v>
          </cell>
          <cell r="S442">
            <v>27</v>
          </cell>
        </row>
        <row r="443">
          <cell r="A443" t="str">
            <v>РНО-0000438</v>
          </cell>
          <cell r="B443" t="str">
            <v>Р</v>
          </cell>
          <cell r="C443" t="str">
            <v>Н</v>
          </cell>
          <cell r="D443" t="str">
            <v>О</v>
          </cell>
          <cell r="E443" t="str">
            <v>-</v>
          </cell>
          <cell r="F443" t="str">
            <v>0000438</v>
          </cell>
          <cell r="G443" t="str">
            <v>РНО-0000438</v>
          </cell>
          <cell r="H443">
            <v>40767</v>
          </cell>
          <cell r="I443" t="str">
            <v>Портовое сооружение</v>
          </cell>
          <cell r="J443" t="str">
            <v>ФБУ "Администрация "Амурводпуть"; 680020, г. Хабаровск, Гражданский пер., 12; ОГРН 1022700928271 от 24.12.2002</v>
          </cell>
          <cell r="K443" t="str">
            <v xml:space="preserve">АД-27/7992 АД-27/9766 </v>
          </cell>
          <cell r="L443">
            <v>40767</v>
          </cell>
          <cell r="M443">
            <v>3</v>
          </cell>
          <cell r="N443">
            <v>41171</v>
          </cell>
          <cell r="O443">
            <v>42710</v>
          </cell>
          <cell r="P443" t="str">
            <v>УТБ-3130</v>
          </cell>
          <cell r="Q443">
            <v>10801</v>
          </cell>
          <cell r="R443">
            <v>40694</v>
          </cell>
          <cell r="S443">
            <v>27</v>
          </cell>
        </row>
        <row r="444">
          <cell r="A444" t="str">
            <v>РНО-0000439</v>
          </cell>
          <cell r="B444" t="str">
            <v>Р</v>
          </cell>
          <cell r="C444" t="str">
            <v>Н</v>
          </cell>
          <cell r="D444" t="str">
            <v>О</v>
          </cell>
          <cell r="E444" t="str">
            <v>-</v>
          </cell>
          <cell r="F444" t="str">
            <v>0000439</v>
          </cell>
          <cell r="G444" t="str">
            <v>РНО-0000439</v>
          </cell>
          <cell r="H444">
            <v>40767</v>
          </cell>
          <cell r="I444" t="str">
            <v>Причальная стенка "Вокзал"</v>
          </cell>
          <cell r="J444" t="str">
            <v>ФБУ "Администрация "Амурводпуть"; 680020, г. Хабаровск, Гражданский пер., 12; ОГРН 1022700928271 от 24.12.2002</v>
          </cell>
          <cell r="K444" t="str">
            <v xml:space="preserve">АД-27/7992 АД-27/9766 </v>
          </cell>
          <cell r="L444">
            <v>40767</v>
          </cell>
          <cell r="M444">
            <v>4</v>
          </cell>
          <cell r="N444">
            <v>41171</v>
          </cell>
          <cell r="O444">
            <v>42759</v>
          </cell>
          <cell r="P444" t="str">
            <v>УТБ-140</v>
          </cell>
          <cell r="Q444">
            <v>10801</v>
          </cell>
          <cell r="R444">
            <v>40694</v>
          </cell>
          <cell r="S444">
            <v>27</v>
          </cell>
        </row>
        <row r="445">
          <cell r="A445" t="str">
            <v>РНО-0000440</v>
          </cell>
          <cell r="B445" t="str">
            <v>Р</v>
          </cell>
          <cell r="C445" t="str">
            <v>Н</v>
          </cell>
          <cell r="D445" t="str">
            <v>О</v>
          </cell>
          <cell r="E445" t="str">
            <v>-</v>
          </cell>
          <cell r="F445" t="str">
            <v>0000440</v>
          </cell>
          <cell r="G445" t="str">
            <v>РНО-0000440</v>
          </cell>
          <cell r="H445">
            <v>40767</v>
          </cell>
          <cell r="I445" t="str">
            <v>Причальная набережная</v>
          </cell>
          <cell r="J445" t="str">
            <v>ФБУ "Администрация "Амурводпуть"; 680020, г. Хабаровск, Гражданский пер., 12; ОГРН 1022700928271 от 24.12.2002</v>
          </cell>
          <cell r="K445" t="str">
            <v xml:space="preserve">АД-27/7992 АД-27/9766 </v>
          </cell>
          <cell r="L445">
            <v>40767</v>
          </cell>
          <cell r="M445">
            <v>4</v>
          </cell>
          <cell r="N445">
            <v>41171</v>
          </cell>
          <cell r="O445">
            <v>41703</v>
          </cell>
          <cell r="P445" t="str">
            <v>УТБ-3-7/570</v>
          </cell>
          <cell r="Q445">
            <v>10801</v>
          </cell>
          <cell r="R445">
            <v>40694</v>
          </cell>
          <cell r="S445">
            <v>27</v>
          </cell>
        </row>
        <row r="446">
          <cell r="A446" t="str">
            <v>РНО-0000441</v>
          </cell>
          <cell r="B446" t="str">
            <v>Р</v>
          </cell>
          <cell r="C446" t="str">
            <v>Н</v>
          </cell>
          <cell r="D446" t="str">
            <v>О</v>
          </cell>
          <cell r="E446" t="str">
            <v>-</v>
          </cell>
          <cell r="F446" t="str">
            <v>0000441</v>
          </cell>
          <cell r="G446" t="str">
            <v>РНО-0000441</v>
          </cell>
          <cell r="H446">
            <v>40746</v>
          </cell>
          <cell r="I446" t="str">
            <v>Ледозащитная дамба затона Путеец</v>
          </cell>
          <cell r="J446" t="str">
            <v>ФБУ "Администрация "Печораводпуть"; 169635, Республика Коми,г.Печора, пгт.Путеец, ул.Парковая, д.2; ОГРН 1021100875377 от 15.10.2002</v>
          </cell>
          <cell r="K446" t="str">
            <v>СК-27/7266     СГ-27/10202</v>
          </cell>
          <cell r="L446">
            <v>40746</v>
          </cell>
          <cell r="M446">
            <v>3</v>
          </cell>
          <cell r="N446">
            <v>41180</v>
          </cell>
          <cell r="O446">
            <v>41607</v>
          </cell>
          <cell r="P446" t="str">
            <v>УТБ-3-1/2888</v>
          </cell>
          <cell r="Q446">
            <v>11683</v>
          </cell>
          <cell r="R446">
            <v>40708</v>
          </cell>
          <cell r="S446">
            <v>11</v>
          </cell>
        </row>
        <row r="447">
          <cell r="A447" t="str">
            <v>РНО-0000442</v>
          </cell>
          <cell r="B447" t="str">
            <v>Р</v>
          </cell>
          <cell r="C447" t="str">
            <v>Н</v>
          </cell>
          <cell r="D447" t="str">
            <v>О</v>
          </cell>
          <cell r="E447" t="str">
            <v>-</v>
          </cell>
          <cell r="F447" t="str">
            <v>0000442</v>
          </cell>
          <cell r="G447" t="str">
            <v>РНО-0000442</v>
          </cell>
          <cell r="H447">
            <v>40746</v>
          </cell>
          <cell r="I447" t="str">
            <v>Склад горюче-смазочных материалов</v>
          </cell>
          <cell r="J447" t="str">
            <v>ФБУ "Администрация "Печораводпуть"; 169635, Республика Коми,г.Печора, пгт.Путеец, ул.Парковая, д.2; ОГРН 1021100875377 от 15.10.2002</v>
          </cell>
          <cell r="K447" t="str">
            <v>СК-27/7266     СГ-27/10202</v>
          </cell>
          <cell r="L447">
            <v>40746</v>
          </cell>
          <cell r="M447">
            <v>4</v>
          </cell>
          <cell r="N447">
            <v>41180</v>
          </cell>
          <cell r="O447">
            <v>41607</v>
          </cell>
          <cell r="P447" t="str">
            <v>УТБ-3-1/2888</v>
          </cell>
          <cell r="Q447">
            <v>11683</v>
          </cell>
          <cell r="R447">
            <v>40708</v>
          </cell>
          <cell r="S447">
            <v>11</v>
          </cell>
        </row>
        <row r="448">
          <cell r="A448" t="str">
            <v>РНО-0000443</v>
          </cell>
          <cell r="B448" t="str">
            <v>Р</v>
          </cell>
          <cell r="C448" t="str">
            <v>Н</v>
          </cell>
          <cell r="D448" t="str">
            <v>О</v>
          </cell>
          <cell r="E448" t="str">
            <v>-</v>
          </cell>
          <cell r="F448" t="str">
            <v>0000443</v>
          </cell>
          <cell r="G448" t="str">
            <v>РНО-0000443</v>
          </cell>
          <cell r="H448">
            <v>40746</v>
          </cell>
          <cell r="I448" t="str">
            <v>Контрольно-корректирующая станция</v>
          </cell>
          <cell r="J448" t="str">
            <v>ФБУ "Администрация "Печораводпуть"; 169635, Республика Коми,г.Печора, пгт.Путеец, ул.Парковая, д.2; ОГРН 1021100875377 от 15.10.2002</v>
          </cell>
          <cell r="K448" t="str">
            <v>СК-27/7266     СГ-27/10202</v>
          </cell>
          <cell r="L448">
            <v>40746</v>
          </cell>
          <cell r="M448">
            <v>4</v>
          </cell>
          <cell r="N448">
            <v>41180</v>
          </cell>
          <cell r="O448">
            <v>41607</v>
          </cell>
          <cell r="P448" t="str">
            <v>УТБ-3-1/2888</v>
          </cell>
          <cell r="Q448">
            <v>11683</v>
          </cell>
          <cell r="R448">
            <v>40708</v>
          </cell>
          <cell r="S448">
            <v>11</v>
          </cell>
        </row>
        <row r="449">
          <cell r="A449" t="str">
            <v>РНО-0000444</v>
          </cell>
          <cell r="B449" t="str">
            <v>Р</v>
          </cell>
          <cell r="C449" t="str">
            <v>Н</v>
          </cell>
          <cell r="D449" t="str">
            <v>О</v>
          </cell>
          <cell r="E449" t="str">
            <v>-</v>
          </cell>
          <cell r="F449" t="str">
            <v>0000444</v>
          </cell>
          <cell r="G449" t="str">
            <v>РНО-0000444</v>
          </cell>
          <cell r="H449">
            <v>40746</v>
          </cell>
          <cell r="I449" t="str">
            <v>Судоподъемное сооружение Г-150 (7 тележек)</v>
          </cell>
          <cell r="J449" t="str">
            <v>ФБУ "Администрация "Печораводпуть"; 169635, Республика Коми,г.Печора, пгт.Путеец, ул.Парковая, д.2; ОГРН 1021100875377 от 15.10.2002</v>
          </cell>
          <cell r="K449" t="str">
            <v>СК-27/7266     СГ-27/10202</v>
          </cell>
          <cell r="L449">
            <v>40746</v>
          </cell>
          <cell r="M449">
            <v>4</v>
          </cell>
          <cell r="N449">
            <v>41180</v>
          </cell>
          <cell r="O449">
            <v>41607</v>
          </cell>
          <cell r="P449" t="str">
            <v>УТБ-3-1/2888</v>
          </cell>
          <cell r="Q449">
            <v>11683</v>
          </cell>
          <cell r="R449">
            <v>40708</v>
          </cell>
          <cell r="S449">
            <v>11</v>
          </cell>
        </row>
        <row r="450">
          <cell r="A450" t="str">
            <v>РНО-0000445</v>
          </cell>
          <cell r="B450" t="str">
            <v>Р</v>
          </cell>
          <cell r="C450" t="str">
            <v>Н</v>
          </cell>
          <cell r="D450" t="str">
            <v>О</v>
          </cell>
          <cell r="E450" t="str">
            <v>-</v>
          </cell>
          <cell r="F450" t="str">
            <v>0000445</v>
          </cell>
          <cell r="G450" t="str">
            <v>РНО-0000445</v>
          </cell>
          <cell r="H450">
            <v>40746</v>
          </cell>
          <cell r="I450" t="str">
            <v>Здание блоков цехов (приемно-передающий центр, диспетчерский пункт управления)</v>
          </cell>
          <cell r="J450" t="str">
            <v>ФБУ "Администрация "Печораводпуть"; 169635, Республика Коми,г.Печора, пгт.Путеец, ул.Парковая, д.2; ОГРН 1021100875377 от 15.10.2002</v>
          </cell>
          <cell r="K450" t="str">
            <v>СК-27/7266 СГ-27/10202</v>
          </cell>
          <cell r="L450">
            <v>40746</v>
          </cell>
          <cell r="M450">
            <v>3</v>
          </cell>
          <cell r="N450">
            <v>41180</v>
          </cell>
          <cell r="O450">
            <v>41607</v>
          </cell>
          <cell r="P450" t="str">
            <v>УТБ-3-1/2888</v>
          </cell>
          <cell r="Q450">
            <v>11683</v>
          </cell>
          <cell r="R450">
            <v>40708</v>
          </cell>
          <cell r="S450">
            <v>11</v>
          </cell>
        </row>
        <row r="451">
          <cell r="A451" t="str">
            <v>РНО-0000446</v>
          </cell>
          <cell r="B451" t="str">
            <v>Р</v>
          </cell>
          <cell r="C451" t="str">
            <v>Н</v>
          </cell>
          <cell r="D451" t="str">
            <v>О</v>
          </cell>
          <cell r="E451" t="str">
            <v>-</v>
          </cell>
          <cell r="F451" t="str">
            <v>0000446</v>
          </cell>
          <cell r="G451" t="str">
            <v>РНО-0000446</v>
          </cell>
          <cell r="H451">
            <v>40746</v>
          </cell>
          <cell r="I451" t="str">
            <v>Здание блоков санбытовых помещений (служба связи, удаленная контрольно-управляющая станция, режимно-секретное подразделение )</v>
          </cell>
          <cell r="J451" t="str">
            <v>ФБУ "Администрация "Печораводпуть"; 169635, Республика Коми,г.Печора, пгт.Путеец, ул.Парковая, д.2; ОГРН 1021100875377 от 15.10.2002</v>
          </cell>
          <cell r="K451" t="str">
            <v>СК-27/7266 СГ-27/10202</v>
          </cell>
          <cell r="L451">
            <v>40746</v>
          </cell>
          <cell r="M451">
            <v>3</v>
          </cell>
          <cell r="N451">
            <v>41180</v>
          </cell>
          <cell r="O451">
            <v>41607</v>
          </cell>
          <cell r="P451" t="str">
            <v>УТБ-3-1/2888</v>
          </cell>
          <cell r="Q451">
            <v>11683</v>
          </cell>
          <cell r="R451">
            <v>40708</v>
          </cell>
          <cell r="S451">
            <v>11</v>
          </cell>
        </row>
        <row r="452">
          <cell r="A452" t="str">
            <v>РНО-0000447</v>
          </cell>
          <cell r="B452" t="str">
            <v>Р</v>
          </cell>
          <cell r="C452" t="str">
            <v>Н</v>
          </cell>
          <cell r="D452" t="str">
            <v>О</v>
          </cell>
          <cell r="E452" t="str">
            <v>-</v>
          </cell>
          <cell r="F452" t="str">
            <v>0000447</v>
          </cell>
          <cell r="G452" t="str">
            <v>РНО-0000447</v>
          </cell>
          <cell r="H452">
            <v>40746</v>
          </cell>
          <cell r="I452" t="str">
            <v>Помещение комплекса аварийного энергоснабжения</v>
          </cell>
          <cell r="J452" t="str">
            <v>ФБУ "Администрация "Печораводпуть"; 169635, Республика Коми,г.Печора, пгт.Путеец, ул.Парковая, д.2; ОГРН 1021100875377 от 15.10.2002</v>
          </cell>
          <cell r="K452" t="str">
            <v>СК-27/7266 СГ-27/10202</v>
          </cell>
          <cell r="L452">
            <v>40746</v>
          </cell>
          <cell r="M452">
            <v>4</v>
          </cell>
          <cell r="N452">
            <v>41180</v>
          </cell>
          <cell r="O452">
            <v>41607</v>
          </cell>
          <cell r="P452" t="str">
            <v>УТБ-3-1/2888</v>
          </cell>
          <cell r="Q452">
            <v>11683</v>
          </cell>
          <cell r="R452">
            <v>40708</v>
          </cell>
          <cell r="S452">
            <v>11</v>
          </cell>
        </row>
        <row r="453">
          <cell r="A453" t="str">
            <v>РНО-0000448</v>
          </cell>
          <cell r="B453" t="str">
            <v>Р</v>
          </cell>
          <cell r="C453" t="str">
            <v>Н</v>
          </cell>
          <cell r="D453" t="str">
            <v>О</v>
          </cell>
          <cell r="E453" t="str">
            <v>-</v>
          </cell>
          <cell r="F453" t="str">
            <v>0000448</v>
          </cell>
          <cell r="G453" t="str">
            <v>РНО-0000448</v>
          </cell>
          <cell r="H453">
            <v>40746</v>
          </cell>
          <cell r="I453" t="str">
            <v>Здание гаража</v>
          </cell>
          <cell r="J453" t="str">
            <v>ФБУ "Администрация "Печораводпуть"; 169635, Республика Коми,г.Печора, пгт.Путеец, ул.Парковая, д.2; ОГРН 1021100875377 от 15.10.2002</v>
          </cell>
          <cell r="K453" t="str">
            <v>СК-27/7266 СГ-27/10202</v>
          </cell>
          <cell r="L453">
            <v>40746</v>
          </cell>
          <cell r="M453">
            <v>4</v>
          </cell>
          <cell r="N453">
            <v>41180</v>
          </cell>
          <cell r="O453">
            <v>41607</v>
          </cell>
          <cell r="P453" t="str">
            <v>УТБ-3-1/2888</v>
          </cell>
          <cell r="Q453">
            <v>11683</v>
          </cell>
          <cell r="R453">
            <v>40708</v>
          </cell>
          <cell r="S453">
            <v>11</v>
          </cell>
        </row>
        <row r="454">
          <cell r="A454" t="str">
            <v>РНО-0000449</v>
          </cell>
          <cell r="B454" t="str">
            <v>Р</v>
          </cell>
          <cell r="C454" t="str">
            <v>Н</v>
          </cell>
          <cell r="D454" t="str">
            <v>О</v>
          </cell>
          <cell r="E454" t="str">
            <v>-</v>
          </cell>
          <cell r="F454" t="str">
            <v>0000449</v>
          </cell>
          <cell r="G454" t="str">
            <v>РНО-0000449</v>
          </cell>
          <cell r="H454">
            <v>40746</v>
          </cell>
          <cell r="I454" t="str">
            <v>Здание судокорпусного цеха</v>
          </cell>
          <cell r="J454" t="str">
            <v>ФБУ "Администрация "Печораводпуть"; 169635, Республика Коми,г.Печора, пгт.Путеец, ул.Парковая, д.2; ОГРН 1021100875377 от 15.10.2002</v>
          </cell>
          <cell r="K454" t="str">
            <v>СК-27/7266 СГ-27/10202</v>
          </cell>
          <cell r="L454">
            <v>40746</v>
          </cell>
          <cell r="M454">
            <v>4</v>
          </cell>
          <cell r="N454">
            <v>41180</v>
          </cell>
          <cell r="O454">
            <v>41607</v>
          </cell>
          <cell r="P454" t="str">
            <v>УТБ-3-1/2888</v>
          </cell>
          <cell r="Q454">
            <v>11683</v>
          </cell>
          <cell r="R454">
            <v>40708</v>
          </cell>
          <cell r="S454">
            <v>11</v>
          </cell>
        </row>
        <row r="455">
          <cell r="A455" t="str">
            <v>РНО-0000450</v>
          </cell>
          <cell r="B455" t="str">
            <v>Р</v>
          </cell>
          <cell r="C455" t="str">
            <v>Н</v>
          </cell>
          <cell r="D455" t="str">
            <v>О</v>
          </cell>
          <cell r="E455" t="str">
            <v>-</v>
          </cell>
          <cell r="F455" t="str">
            <v>0000450</v>
          </cell>
          <cell r="G455" t="str">
            <v>РНО-0000450</v>
          </cell>
          <cell r="H455">
            <v>40746</v>
          </cell>
          <cell r="I455" t="str">
            <v>Здание проходной модульной конструкции (пункт пожарно-охранной сигнализации)</v>
          </cell>
          <cell r="J455" t="str">
            <v>ФБУ "Администрация "Печораводпуть"; 169635, Республика Коми,г.Печора, пгт.Путеец, ул.Парковая, д.2; ОГРН 1021100875377 от 15.10.2002</v>
          </cell>
          <cell r="K455" t="str">
            <v>СК-27/7266 СГ-27/10202</v>
          </cell>
          <cell r="L455">
            <v>40746</v>
          </cell>
          <cell r="M455">
            <v>4</v>
          </cell>
          <cell r="N455">
            <v>41180</v>
          </cell>
          <cell r="O455">
            <v>41607</v>
          </cell>
          <cell r="P455" t="str">
            <v>УТБ-3-1/2888</v>
          </cell>
          <cell r="Q455">
            <v>11683</v>
          </cell>
          <cell r="R455">
            <v>40708</v>
          </cell>
          <cell r="S455">
            <v>11</v>
          </cell>
        </row>
        <row r="456">
          <cell r="A456" t="str">
            <v>РНО-0000451</v>
          </cell>
          <cell r="B456" t="str">
            <v>Р</v>
          </cell>
          <cell r="C456" t="str">
            <v>Н</v>
          </cell>
          <cell r="D456" t="str">
            <v>О</v>
          </cell>
          <cell r="E456" t="str">
            <v>-</v>
          </cell>
          <cell r="F456" t="str">
            <v>0000451</v>
          </cell>
          <cell r="G456" t="str">
            <v>РНО-0000451</v>
          </cell>
          <cell r="H456">
            <v>40746</v>
          </cell>
          <cell r="I456" t="str">
            <v>Здание деревообрабатывающего цеха</v>
          </cell>
          <cell r="J456" t="str">
            <v>ФБУ "Администрация "Печораводпуть"; 169635, Республика Коми,г.Печора, пгт.Путеец, ул.Парковая, д.2; ОГРН 1021100875377 от 15.10.2002</v>
          </cell>
          <cell r="K456" t="str">
            <v>СК-27/7266 СГ-27/10202</v>
          </cell>
          <cell r="L456">
            <v>40746</v>
          </cell>
          <cell r="M456">
            <v>2</v>
          </cell>
          <cell r="N456">
            <v>41180</v>
          </cell>
          <cell r="O456">
            <v>41607</v>
          </cell>
          <cell r="P456" t="str">
            <v>УТБ-3-1/2888</v>
          </cell>
          <cell r="Q456">
            <v>11683</v>
          </cell>
          <cell r="R456">
            <v>40708</v>
          </cell>
          <cell r="S456">
            <v>11</v>
          </cell>
        </row>
        <row r="457">
          <cell r="A457" t="str">
            <v>РНО-0000452</v>
          </cell>
          <cell r="B457" t="str">
            <v>Р</v>
          </cell>
          <cell r="C457" t="str">
            <v>Н</v>
          </cell>
          <cell r="D457" t="str">
            <v>О</v>
          </cell>
          <cell r="E457" t="str">
            <v>-</v>
          </cell>
          <cell r="F457" t="str">
            <v>0000452</v>
          </cell>
          <cell r="G457" t="str">
            <v>РНО-0000452</v>
          </cell>
          <cell r="H457">
            <v>40746</v>
          </cell>
          <cell r="I457" t="str">
            <v>Нижне-Печорский прорабский участок ФБУ "Администрация "Печораводпуть"</v>
          </cell>
          <cell r="J457" t="str">
            <v>ФБУ "Администрация "Печораводпуть"; 169635, Республика Коми,г.Печора, пгт.Путеец, ул.Парковая, д.2; ОГРН 1021100875377 от 15.10.2002</v>
          </cell>
          <cell r="K457" t="str">
            <v>СК-27/7266 
СГ-27/10202</v>
          </cell>
          <cell r="L457">
            <v>40746</v>
          </cell>
          <cell r="M457">
            <v>3</v>
          </cell>
          <cell r="N457">
            <v>41180</v>
          </cell>
          <cell r="O457">
            <v>43125</v>
          </cell>
          <cell r="P457" t="str">
            <v>УТБ-178</v>
          </cell>
          <cell r="Q457">
            <v>11683</v>
          </cell>
          <cell r="R457">
            <v>40708</v>
          </cell>
          <cell r="S457">
            <v>11</v>
          </cell>
        </row>
        <row r="458">
          <cell r="A458" t="str">
            <v>РНО-0000453</v>
          </cell>
          <cell r="B458" t="str">
            <v>Р</v>
          </cell>
          <cell r="C458" t="str">
            <v>Н</v>
          </cell>
          <cell r="D458" t="str">
            <v>О</v>
          </cell>
          <cell r="E458" t="str">
            <v>-</v>
          </cell>
          <cell r="F458" t="str">
            <v>0000453</v>
          </cell>
          <cell r="G458" t="str">
            <v>РНО-0000453</v>
          </cell>
          <cell r="H458">
            <v>40746</v>
          </cell>
          <cell r="I458" t="str">
            <v>Здание гаража (НППУ)</v>
          </cell>
          <cell r="J458" t="str">
            <v>ФБУ "Администрация "Печораводпуть"; 169635, Республика Коми,г.Печора, пгт.Путеец, ул.Парковая, д.2; ОГРН 1021100875377 от 15.10.2002</v>
          </cell>
          <cell r="K458" t="str">
            <v>СК-27/7266 СГ-27/10202</v>
          </cell>
          <cell r="L458">
            <v>40746</v>
          </cell>
          <cell r="M458">
            <v>4</v>
          </cell>
          <cell r="N458">
            <v>41180</v>
          </cell>
          <cell r="O458">
            <v>41765</v>
          </cell>
          <cell r="P458" t="str">
            <v>УТБ-3-1/1228</v>
          </cell>
          <cell r="Q458">
            <v>11683</v>
          </cell>
          <cell r="R458">
            <v>40708</v>
          </cell>
          <cell r="S458">
            <v>11</v>
          </cell>
        </row>
        <row r="459">
          <cell r="A459" t="str">
            <v>РНО-0000454</v>
          </cell>
          <cell r="B459" t="str">
            <v>Р</v>
          </cell>
          <cell r="C459" t="str">
            <v>Н</v>
          </cell>
          <cell r="D459" t="str">
            <v>О</v>
          </cell>
          <cell r="E459" t="str">
            <v>-</v>
          </cell>
          <cell r="F459" t="str">
            <v>0000454</v>
          </cell>
          <cell r="G459" t="str">
            <v>РНО-0000454</v>
          </cell>
          <cell r="H459">
            <v>40746</v>
          </cell>
          <cell r="I459" t="str">
            <v>Здание центрального склада</v>
          </cell>
          <cell r="J459" t="str">
            <v>ФБУ "Администрация "Печораводпуть"; 169635, Республика Коми,г.Печора, пгт.Путеец, ул.Парковая, д.2; ОГРН 1021100875377 от 15.10.2002</v>
          </cell>
          <cell r="K459" t="str">
            <v>СК-27/7266 СГ-27/10202</v>
          </cell>
          <cell r="L459">
            <v>40746</v>
          </cell>
          <cell r="M459">
            <v>4</v>
          </cell>
          <cell r="N459">
            <v>41180</v>
          </cell>
          <cell r="O459">
            <v>41607</v>
          </cell>
          <cell r="P459" t="str">
            <v>УТБ-3-1/2888</v>
          </cell>
          <cell r="Q459">
            <v>11683</v>
          </cell>
          <cell r="R459">
            <v>40708</v>
          </cell>
          <cell r="S459">
            <v>11</v>
          </cell>
        </row>
        <row r="460">
          <cell r="A460" t="str">
            <v>РНО-0000455</v>
          </cell>
          <cell r="B460" t="str">
            <v>Р</v>
          </cell>
          <cell r="C460" t="str">
            <v>Н</v>
          </cell>
          <cell r="D460" t="str">
            <v>О</v>
          </cell>
          <cell r="E460" t="str">
            <v>-</v>
          </cell>
          <cell r="F460" t="str">
            <v>0000455</v>
          </cell>
          <cell r="G460" t="str">
            <v>РНО-0000455</v>
          </cell>
          <cell r="H460">
            <v>40746</v>
          </cell>
          <cell r="I460" t="str">
            <v>Здание комплектовочного склада</v>
          </cell>
          <cell r="J460" t="str">
            <v>ФБУ "Администрация "Печораводпуть"; 169635, Республика Коми,г.Печора, пгт.Путеец, ул.Парковая, д.2; ОГРН 1021100875377 от 15.10.2002</v>
          </cell>
          <cell r="K460" t="str">
            <v>СК-27/7266 СГ-27/10202</v>
          </cell>
          <cell r="L460">
            <v>40746</v>
          </cell>
          <cell r="M460">
            <v>4</v>
          </cell>
          <cell r="N460">
            <v>41180</v>
          </cell>
          <cell r="O460">
            <v>41607</v>
          </cell>
          <cell r="P460" t="str">
            <v>УТБ-3-1/2888</v>
          </cell>
          <cell r="Q460">
            <v>11683</v>
          </cell>
          <cell r="R460">
            <v>40708</v>
          </cell>
          <cell r="S460">
            <v>11</v>
          </cell>
        </row>
        <row r="461">
          <cell r="A461" t="str">
            <v>РНО-0000456</v>
          </cell>
          <cell r="B461" t="str">
            <v>Р</v>
          </cell>
          <cell r="C461" t="str">
            <v>Н</v>
          </cell>
          <cell r="D461" t="str">
            <v>О</v>
          </cell>
          <cell r="E461" t="str">
            <v>-</v>
          </cell>
          <cell r="F461" t="str">
            <v>0000456</v>
          </cell>
          <cell r="G461" t="str">
            <v>РНО-0000456</v>
          </cell>
          <cell r="H461">
            <v>40746</v>
          </cell>
          <cell r="I461" t="str">
            <v>Здание материального склада(НППУ)</v>
          </cell>
          <cell r="J461" t="str">
            <v>ФБУ "Администрация "Печораводпуть"; 169635, Республика Коми,г.Печора, пгт.Путеец, ул.Парковая, д.2; ОГРН 1021100875377 от 15.10.2002</v>
          </cell>
          <cell r="K461" t="str">
            <v>СК-27/7266 СГ-27/10202</v>
          </cell>
          <cell r="L461">
            <v>40746</v>
          </cell>
          <cell r="M461">
            <v>4</v>
          </cell>
          <cell r="N461">
            <v>41180</v>
          </cell>
          <cell r="O461">
            <v>41765</v>
          </cell>
          <cell r="P461" t="str">
            <v>УТБ-3-1/1228</v>
          </cell>
          <cell r="Q461">
            <v>11683</v>
          </cell>
          <cell r="R461">
            <v>40708</v>
          </cell>
          <cell r="S461">
            <v>11</v>
          </cell>
        </row>
        <row r="462">
          <cell r="A462" t="str">
            <v>РНО-0000457</v>
          </cell>
          <cell r="B462" t="str">
            <v>Р</v>
          </cell>
          <cell r="C462" t="str">
            <v>Н</v>
          </cell>
          <cell r="D462" t="str">
            <v>О</v>
          </cell>
          <cell r="E462" t="str">
            <v>-</v>
          </cell>
          <cell r="F462" t="str">
            <v>0000457</v>
          </cell>
          <cell r="G462" t="str">
            <v>РНО-0000457</v>
          </cell>
          <cell r="H462">
            <v>40746</v>
          </cell>
          <cell r="I462" t="str">
            <v xml:space="preserve">Здание управления </v>
          </cell>
          <cell r="J462" t="str">
            <v>ФБУ "Администрация "Обь-Иртышводпуть"; 644024, 
г. Омск, пр. Карла Маркса, д. 3; ОГРН 1025500974267
от 12.03.2013 г.</v>
          </cell>
          <cell r="K462" t="str">
            <v>СК-27/7271  АД-27/10383</v>
          </cell>
          <cell r="L462">
            <v>40746</v>
          </cell>
          <cell r="M462">
            <v>3</v>
          </cell>
          <cell r="N462">
            <v>41185</v>
          </cell>
          <cell r="O462">
            <v>42612</v>
          </cell>
          <cell r="P462" t="str">
            <v>УТБ-3-7/2194</v>
          </cell>
          <cell r="Q462" t="str">
            <v>11551
УТБ-2523</v>
          </cell>
          <cell r="R462" t="str">
            <v>10.06.2011
15.08.2016</v>
          </cell>
          <cell r="S462">
            <v>55</v>
          </cell>
        </row>
        <row r="463">
          <cell r="A463" t="str">
            <v>РНО-0000458</v>
          </cell>
          <cell r="B463" t="str">
            <v>Р</v>
          </cell>
          <cell r="C463" t="str">
            <v>Н</v>
          </cell>
          <cell r="D463" t="str">
            <v>О</v>
          </cell>
          <cell r="E463" t="str">
            <v>-</v>
          </cell>
          <cell r="F463" t="str">
            <v>0000458</v>
          </cell>
          <cell r="G463" t="str">
            <v>РНО-0000458</v>
          </cell>
          <cell r="H463">
            <v>40746</v>
          </cell>
          <cell r="I463" t="str">
            <v>Блок цехов со встроенной газовой котельной</v>
          </cell>
          <cell r="J463" t="str">
            <v>ФБУ "Администрация "Обь-Иртышводпуть"; 644024, 
г. Омск, пр. Карла Маркса, д. 3; ОГРН 1025500974267
от 12.03.2013 г.</v>
          </cell>
          <cell r="K463" t="str">
            <v>СК-27/7271  АД-27/10383</v>
          </cell>
          <cell r="L463">
            <v>40746</v>
          </cell>
          <cell r="M463">
            <v>4</v>
          </cell>
          <cell r="N463">
            <v>41185</v>
          </cell>
          <cell r="O463">
            <v>42081</v>
          </cell>
          <cell r="P463" t="str">
            <v>УТБ-3-7/558</v>
          </cell>
          <cell r="Q463">
            <v>11551</v>
          </cell>
          <cell r="R463">
            <v>40704</v>
          </cell>
          <cell r="S463">
            <v>55</v>
          </cell>
        </row>
        <row r="464">
          <cell r="A464" t="str">
            <v>РНО-0000459</v>
          </cell>
          <cell r="B464" t="str">
            <v>Р</v>
          </cell>
          <cell r="C464" t="str">
            <v>Н</v>
          </cell>
          <cell r="D464" t="str">
            <v>О</v>
          </cell>
          <cell r="E464" t="str">
            <v>-</v>
          </cell>
          <cell r="F464" t="str">
            <v>0000459</v>
          </cell>
          <cell r="G464" t="str">
            <v>РНО-0000459</v>
          </cell>
          <cell r="H464">
            <v>40746</v>
          </cell>
          <cell r="I464" t="str">
            <v>Станция розлива кислорода</v>
          </cell>
          <cell r="J464" t="str">
            <v>ФБУ "Администрация "Обь-Иртышводпуть"; 644024, 
г. Омск, пр. Карла Маркса, д. 3; ОГРН 1025500974267
от 12.03.2013 г.</v>
          </cell>
          <cell r="K464" t="str">
            <v>СК-27/7271  АД-27/10383</v>
          </cell>
          <cell r="L464">
            <v>40746</v>
          </cell>
          <cell r="M464">
            <v>4</v>
          </cell>
          <cell r="N464">
            <v>41185</v>
          </cell>
          <cell r="O464">
            <v>42081</v>
          </cell>
          <cell r="P464" t="str">
            <v>УТБ-3-7/558</v>
          </cell>
          <cell r="Q464">
            <v>11551</v>
          </cell>
          <cell r="R464">
            <v>40704</v>
          </cell>
          <cell r="S464">
            <v>55</v>
          </cell>
        </row>
        <row r="465">
          <cell r="A465" t="str">
            <v>РНО-0000460</v>
          </cell>
          <cell r="B465" t="str">
            <v>Р</v>
          </cell>
          <cell r="C465" t="str">
            <v>Н</v>
          </cell>
          <cell r="D465" t="str">
            <v>О</v>
          </cell>
          <cell r="E465" t="str">
            <v>-</v>
          </cell>
          <cell r="F465" t="str">
            <v>0000460</v>
          </cell>
          <cell r="G465" t="str">
            <v>РНО-0000460</v>
          </cell>
          <cell r="H465">
            <v>40746</v>
          </cell>
          <cell r="I465" t="str">
            <v>Судоподъемное устройство (СЛИП)</v>
          </cell>
          <cell r="J465" t="str">
            <v>ФБУ "Администрация "Обь-Иртышводпуть"; 644024, 
г. Омск, пр. Карла Маркса, д. 3; ОГРН 1025500974267
от 12.03.2013 г.</v>
          </cell>
          <cell r="K465" t="str">
            <v>СК-27/7271  АД-27/10383</v>
          </cell>
          <cell r="L465">
            <v>40746</v>
          </cell>
          <cell r="M465">
            <v>3</v>
          </cell>
          <cell r="N465">
            <v>41185</v>
          </cell>
          <cell r="O465">
            <v>42612</v>
          </cell>
          <cell r="P465" t="str">
            <v>УТБ-3-7/2194</v>
          </cell>
          <cell r="Q465" t="str">
            <v>11551
УТБ-2523</v>
          </cell>
          <cell r="R465" t="str">
            <v>10.06.2011
15.08.2016</v>
          </cell>
          <cell r="S465">
            <v>55</v>
          </cell>
        </row>
        <row r="466">
          <cell r="A466" t="str">
            <v>РНО-0000461</v>
          </cell>
          <cell r="B466" t="str">
            <v>Р</v>
          </cell>
          <cell r="C466" t="str">
            <v>Н</v>
          </cell>
          <cell r="D466" t="str">
            <v>О</v>
          </cell>
          <cell r="E466" t="str">
            <v>-</v>
          </cell>
          <cell r="F466" t="str">
            <v>0000461</v>
          </cell>
          <cell r="G466" t="str">
            <v>РНО-0000461</v>
          </cell>
          <cell r="H466">
            <v>40746</v>
          </cell>
          <cell r="I466" t="str">
            <v>Общежитие</v>
          </cell>
          <cell r="J466" t="str">
            <v>ФБУ "Администрация "Обь-Иртышводпуть"; 644024, 
г. Омск, пр. Карла Маркса, д. 3; ОГРН 1025500974267
от 12.03.2013 г.</v>
          </cell>
          <cell r="K466" t="str">
            <v>СК-27/7271  АД-27/10383</v>
          </cell>
          <cell r="L466">
            <v>40746</v>
          </cell>
          <cell r="M466">
            <v>3</v>
          </cell>
          <cell r="N466">
            <v>41185</v>
          </cell>
          <cell r="O466">
            <v>42081</v>
          </cell>
          <cell r="P466" t="str">
            <v>УТБ-3-7/558</v>
          </cell>
          <cell r="Q466">
            <v>11551</v>
          </cell>
          <cell r="R466">
            <v>40704</v>
          </cell>
          <cell r="S466">
            <v>55</v>
          </cell>
        </row>
        <row r="467">
          <cell r="A467" t="str">
            <v>РНО-0000462</v>
          </cell>
          <cell r="B467" t="str">
            <v>Р</v>
          </cell>
          <cell r="C467" t="str">
            <v>Н</v>
          </cell>
          <cell r="D467" t="str">
            <v>О</v>
          </cell>
          <cell r="E467" t="str">
            <v>-</v>
          </cell>
          <cell r="F467" t="str">
            <v>0000462</v>
          </cell>
          <cell r="G467" t="str">
            <v>РНО-0000462</v>
          </cell>
          <cell r="H467">
            <v>40746</v>
          </cell>
          <cell r="I467" t="str">
            <v>Административное здание конторы</v>
          </cell>
          <cell r="J467" t="str">
            <v>ФБУ "Администрация "Обь-Иртышводпуть"; 644024, 
г. Омск, пр. Карла Маркса, д. 3; ОГРН 1025500974267
от 12.03.2013 г.</v>
          </cell>
          <cell r="K467" t="str">
            <v>СК-27/7271  АД-27/10383</v>
          </cell>
          <cell r="L467">
            <v>40746</v>
          </cell>
          <cell r="M467">
            <v>3</v>
          </cell>
          <cell r="N467">
            <v>41185</v>
          </cell>
          <cell r="O467">
            <v>42612</v>
          </cell>
          <cell r="P467" t="str">
            <v>УТБ-3-7/2194</v>
          </cell>
          <cell r="Q467" t="str">
            <v>11551
УТБ-2523</v>
          </cell>
          <cell r="R467" t="str">
            <v>10.06.2011
15.08.2016</v>
          </cell>
          <cell r="S467">
            <v>55</v>
          </cell>
        </row>
        <row r="468">
          <cell r="A468" t="str">
            <v>РНО-0000463</v>
          </cell>
          <cell r="B468" t="str">
            <v>Р</v>
          </cell>
          <cell r="C468" t="str">
            <v>Н</v>
          </cell>
          <cell r="D468" t="str">
            <v>О</v>
          </cell>
          <cell r="E468" t="str">
            <v>-</v>
          </cell>
          <cell r="F468" t="str">
            <v>0000463</v>
          </cell>
          <cell r="G468" t="str">
            <v>РНО-0000463</v>
          </cell>
          <cell r="H468">
            <v>40746</v>
          </cell>
          <cell r="I468" t="str">
            <v>Блочная газовая котельная</v>
          </cell>
          <cell r="J468" t="str">
            <v>ФБУ "Администрация "Обь-Иртышводпуть"; 644024, 
г. Омск, пр. Карла Маркса, д. 3; ОГРН 1025500974267
от 12.03.2013 г.</v>
          </cell>
          <cell r="K468" t="str">
            <v>СК-27/7271  АД-27/10383</v>
          </cell>
          <cell r="L468">
            <v>40746</v>
          </cell>
          <cell r="M468">
            <v>4</v>
          </cell>
          <cell r="N468">
            <v>41185</v>
          </cell>
          <cell r="O468">
            <v>42081</v>
          </cell>
          <cell r="P468" t="str">
            <v>УТБ-3-7/558</v>
          </cell>
          <cell r="Q468">
            <v>11551</v>
          </cell>
          <cell r="R468">
            <v>40704</v>
          </cell>
          <cell r="S468">
            <v>55</v>
          </cell>
        </row>
        <row r="469">
          <cell r="A469" t="str">
            <v>РНО-0000464</v>
          </cell>
          <cell r="B469" t="str">
            <v>Р</v>
          </cell>
          <cell r="C469" t="str">
            <v>Н</v>
          </cell>
          <cell r="D469" t="str">
            <v>О</v>
          </cell>
          <cell r="E469" t="str">
            <v>-</v>
          </cell>
          <cell r="F469" t="str">
            <v>0000464</v>
          </cell>
          <cell r="G469" t="str">
            <v>РНО-0000464</v>
          </cell>
          <cell r="H469">
            <v>40746</v>
          </cell>
          <cell r="I469" t="str">
            <v>Общежитие</v>
          </cell>
          <cell r="J469" t="str">
            <v>ФБУ "Администрация "Обь-Иртышводпуть"; 644024, 
г. Омск, пр. Карла Маркса, д. 3; ОГРН 1025500974267
от 12.03.2013 г.</v>
          </cell>
          <cell r="K469" t="str">
            <v>СК-27/7271  АД-27/10383</v>
          </cell>
          <cell r="L469">
            <v>40746</v>
          </cell>
          <cell r="M469">
            <v>3</v>
          </cell>
          <cell r="N469">
            <v>41185</v>
          </cell>
          <cell r="O469">
            <v>42081</v>
          </cell>
          <cell r="P469" t="str">
            <v>УТБ-3-7/558</v>
          </cell>
          <cell r="Q469">
            <v>11551</v>
          </cell>
          <cell r="R469">
            <v>40704</v>
          </cell>
          <cell r="S469">
            <v>55</v>
          </cell>
        </row>
        <row r="470">
          <cell r="A470" t="str">
            <v>РНО-0000465</v>
          </cell>
          <cell r="B470" t="str">
            <v>Р</v>
          </cell>
          <cell r="C470" t="str">
            <v>Н</v>
          </cell>
          <cell r="D470" t="str">
            <v>О</v>
          </cell>
          <cell r="E470" t="str">
            <v>-</v>
          </cell>
          <cell r="F470" t="str">
            <v>0000465</v>
          </cell>
          <cell r="G470" t="str">
            <v>РНО-0000465</v>
          </cell>
          <cell r="H470">
            <v>40746</v>
          </cell>
          <cell r="I470" t="str">
            <v>Газовая котельная</v>
          </cell>
          <cell r="J470" t="str">
            <v>ФБУ "Администрация "Обь-Иртышводпуть"; 644024, 
г. Омск, пр. Карла Маркса, д. 3; ОГРН 1025500974267
от 12.03.2013 г.</v>
          </cell>
          <cell r="K470" t="str">
            <v>СК-27/7271  АД-27/10383</v>
          </cell>
          <cell r="L470">
            <v>40746</v>
          </cell>
          <cell r="M470">
            <v>4</v>
          </cell>
          <cell r="N470">
            <v>41185</v>
          </cell>
          <cell r="O470">
            <v>42081</v>
          </cell>
          <cell r="P470" t="str">
            <v>УТБ-3-7/558</v>
          </cell>
          <cell r="Q470">
            <v>11551</v>
          </cell>
          <cell r="R470">
            <v>40704</v>
          </cell>
          <cell r="S470">
            <v>55</v>
          </cell>
        </row>
        <row r="471">
          <cell r="A471" t="str">
            <v>РНО-0000466</v>
          </cell>
          <cell r="B471" t="str">
            <v>Р</v>
          </cell>
          <cell r="C471" t="str">
            <v>Н</v>
          </cell>
          <cell r="D471" t="str">
            <v>О</v>
          </cell>
          <cell r="E471" t="str">
            <v>-</v>
          </cell>
          <cell r="F471" t="str">
            <v>0000466</v>
          </cell>
          <cell r="G471" t="str">
            <v>РНО-0000466</v>
          </cell>
          <cell r="H471">
            <v>40746</v>
          </cell>
          <cell r="I471" t="str">
            <v>Административное здание конторы</v>
          </cell>
          <cell r="J471" t="str">
            <v>ФБУ "Администрация "Обь-Иртышводпуть"; 644024, 
г. Омск, пр. Карла Маркса, д. 3; ОГРН 1025500974267
от 12.03.2013 г.</v>
          </cell>
          <cell r="K471" t="str">
            <v>СК-27/7271  АД-27/10383</v>
          </cell>
          <cell r="L471">
            <v>40746</v>
          </cell>
          <cell r="M471">
            <v>3</v>
          </cell>
          <cell r="N471">
            <v>41185</v>
          </cell>
          <cell r="O471">
            <v>42612</v>
          </cell>
          <cell r="P471" t="str">
            <v>УТБ-3-7/2194</v>
          </cell>
          <cell r="Q471" t="str">
            <v>11551
УТБ-2523</v>
          </cell>
          <cell r="R471" t="str">
            <v>10.06.2011
15.08.2016</v>
          </cell>
          <cell r="S471">
            <v>55</v>
          </cell>
        </row>
        <row r="472">
          <cell r="A472" t="str">
            <v>РНО-0000467</v>
          </cell>
          <cell r="B472" t="str">
            <v>Р</v>
          </cell>
          <cell r="C472" t="str">
            <v>Н</v>
          </cell>
          <cell r="D472" t="str">
            <v>О</v>
          </cell>
          <cell r="E472" t="str">
            <v>-</v>
          </cell>
          <cell r="F472" t="str">
            <v>0000467</v>
          </cell>
          <cell r="G472" t="str">
            <v>РНО-0000467</v>
          </cell>
          <cell r="H472">
            <v>40746</v>
          </cell>
          <cell r="I472" t="str">
            <v>Административное здание конторы</v>
          </cell>
          <cell r="J472" t="str">
            <v>ФБУ "Администрация "Обь-Иртышводпуть"; 644024, 
г. Омск, пр. Карла Маркса, д. 3; ОГРН 1025500974267
от 12.03.2013 г.</v>
          </cell>
          <cell r="K472" t="str">
            <v>СК-27/7271  АД-27/10383</v>
          </cell>
          <cell r="L472">
            <v>40746</v>
          </cell>
          <cell r="M472">
            <v>3</v>
          </cell>
          <cell r="N472">
            <v>41185</v>
          </cell>
          <cell r="O472">
            <v>42612</v>
          </cell>
          <cell r="P472" t="str">
            <v>УТБ-3-7/2194</v>
          </cell>
          <cell r="Q472" t="str">
            <v>11551
УТБ-2523</v>
          </cell>
          <cell r="R472" t="str">
            <v>10.06.2011
15.08.2016</v>
          </cell>
          <cell r="S472">
            <v>55</v>
          </cell>
        </row>
        <row r="473">
          <cell r="A473" t="str">
            <v>РНО-0000468</v>
          </cell>
          <cell r="B473" t="str">
            <v>Р</v>
          </cell>
          <cell r="C473" t="str">
            <v>Н</v>
          </cell>
          <cell r="D473" t="str">
            <v>О</v>
          </cell>
          <cell r="E473" t="str">
            <v>-</v>
          </cell>
          <cell r="F473" t="str">
            <v>0000468</v>
          </cell>
          <cell r="G473" t="str">
            <v>РНО-0000468</v>
          </cell>
          <cell r="H473">
            <v>40812</v>
          </cell>
          <cell r="I473" t="str">
            <v>Территория Городецкого РГС и С с административными и вспомогательными постройками</v>
          </cell>
          <cell r="J47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3" t="str">
            <v>СГ-27/8949 АД-27/9596</v>
          </cell>
          <cell r="L473">
            <v>40795</v>
          </cell>
          <cell r="M473" t="str">
            <v>3</v>
          </cell>
          <cell r="N473">
            <v>41165</v>
          </cell>
          <cell r="O473">
            <v>42775</v>
          </cell>
          <cell r="P473" t="str">
            <v>УТБ-288</v>
          </cell>
          <cell r="S473">
            <v>52</v>
          </cell>
        </row>
        <row r="474">
          <cell r="A474" t="str">
            <v>РНО-0000469</v>
          </cell>
          <cell r="B474" t="str">
            <v>Р</v>
          </cell>
          <cell r="C474" t="str">
            <v>Н</v>
          </cell>
          <cell r="D474" t="str">
            <v>О</v>
          </cell>
          <cell r="E474" t="str">
            <v>-</v>
          </cell>
          <cell r="F474" t="str">
            <v>0000469</v>
          </cell>
          <cell r="G474" t="str">
            <v>РНО-0000469</v>
          </cell>
          <cell r="H474">
            <v>40812</v>
          </cell>
          <cell r="I474" t="str">
            <v>Управление РГСиС</v>
          </cell>
          <cell r="J47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4" t="str">
            <v>СГ-27/8949 АД-27/9596</v>
          </cell>
          <cell r="L474">
            <v>40795</v>
          </cell>
          <cell r="M474" t="str">
            <v>4</v>
          </cell>
          <cell r="N474">
            <v>41165</v>
          </cell>
          <cell r="O474">
            <v>42081</v>
          </cell>
          <cell r="P474" t="str">
            <v>УТБ-3-7/551</v>
          </cell>
          <cell r="S474">
            <v>52</v>
          </cell>
        </row>
        <row r="475">
          <cell r="A475" t="str">
            <v>РНО-0000470</v>
          </cell>
          <cell r="B475" t="str">
            <v>Р</v>
          </cell>
          <cell r="C475" t="str">
            <v>Н</v>
          </cell>
          <cell r="D475" t="str">
            <v>О</v>
          </cell>
          <cell r="E475" t="str">
            <v>-</v>
          </cell>
          <cell r="F475" t="str">
            <v>0000470</v>
          </cell>
          <cell r="G475" t="str">
            <v>РНО-0000470</v>
          </cell>
          <cell r="H475">
            <v>40812</v>
          </cell>
          <cell r="I475" t="str">
            <v>База обстановочных бригад №1</v>
          </cell>
          <cell r="J47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5" t="str">
            <v>СГ-27/8949 АД-27/9596</v>
          </cell>
          <cell r="L475">
            <v>40795</v>
          </cell>
          <cell r="M475" t="str">
            <v>4</v>
          </cell>
          <cell r="N475">
            <v>41165</v>
          </cell>
          <cell r="O475">
            <v>42081</v>
          </cell>
          <cell r="P475" t="str">
            <v>УТБ-3-7/551</v>
          </cell>
          <cell r="S475">
            <v>52</v>
          </cell>
        </row>
        <row r="476">
          <cell r="A476" t="str">
            <v>РНО-0000471</v>
          </cell>
          <cell r="B476" t="str">
            <v>Р</v>
          </cell>
          <cell r="C476" t="str">
            <v>Н</v>
          </cell>
          <cell r="D476" t="str">
            <v>О</v>
          </cell>
          <cell r="E476" t="str">
            <v>-</v>
          </cell>
          <cell r="F476" t="str">
            <v>0000471</v>
          </cell>
          <cell r="G476" t="str">
            <v>РНО-0000471</v>
          </cell>
          <cell r="H476">
            <v>40812</v>
          </cell>
          <cell r="I476" t="str">
            <v>Кинешемское прорабство, обстановочная база №2</v>
          </cell>
          <cell r="J47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6" t="str">
            <v>СГ-27/8949 АД-27/9596</v>
          </cell>
          <cell r="L476">
            <v>40795</v>
          </cell>
          <cell r="M476" t="str">
            <v>4</v>
          </cell>
          <cell r="N476">
            <v>41165</v>
          </cell>
          <cell r="O476">
            <v>42081</v>
          </cell>
          <cell r="P476" t="str">
            <v>УТБ-3-7/551</v>
          </cell>
          <cell r="S476">
            <v>52</v>
          </cell>
        </row>
        <row r="477">
          <cell r="A477" t="str">
            <v>РНО-0000472</v>
          </cell>
          <cell r="B477" t="str">
            <v>Р</v>
          </cell>
          <cell r="C477" t="str">
            <v>Н</v>
          </cell>
          <cell r="D477" t="str">
            <v>О</v>
          </cell>
          <cell r="E477" t="str">
            <v>-</v>
          </cell>
          <cell r="F477" t="str">
            <v>0000472</v>
          </cell>
          <cell r="G477" t="str">
            <v>РНО-0000472</v>
          </cell>
          <cell r="H477">
            <v>40812</v>
          </cell>
          <cell r="I477" t="str">
            <v>База обстановочных бригад №3</v>
          </cell>
          <cell r="J47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7" t="str">
            <v>СГ-27/8949 АД-27/9596</v>
          </cell>
          <cell r="L477">
            <v>40795</v>
          </cell>
          <cell r="M477" t="str">
            <v>4</v>
          </cell>
          <cell r="N477">
            <v>41165</v>
          </cell>
          <cell r="O477">
            <v>42081</v>
          </cell>
          <cell r="P477" t="str">
            <v>УТБ-3-7/551</v>
          </cell>
          <cell r="S477">
            <v>52</v>
          </cell>
        </row>
        <row r="478">
          <cell r="A478" t="str">
            <v>РНО-0000473</v>
          </cell>
          <cell r="B478" t="str">
            <v>Р</v>
          </cell>
          <cell r="C478" t="str">
            <v>Н</v>
          </cell>
          <cell r="D478" t="str">
            <v>О</v>
          </cell>
          <cell r="E478" t="str">
            <v>-</v>
          </cell>
          <cell r="F478" t="str">
            <v>0000473</v>
          </cell>
          <cell r="G478" t="str">
            <v>РНО-0000473</v>
          </cell>
          <cell r="H478">
            <v>40812</v>
          </cell>
          <cell r="I478" t="str">
            <v>Ремонтно-отстойный пункт</v>
          </cell>
          <cell r="J47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8" t="str">
            <v>СГ-27/8949 АД-27/9596</v>
          </cell>
          <cell r="L478">
            <v>40795</v>
          </cell>
          <cell r="M478" t="str">
            <v>4</v>
          </cell>
          <cell r="N478">
            <v>41165</v>
          </cell>
          <cell r="O478">
            <v>42685</v>
          </cell>
          <cell r="P478" t="str">
            <v>УТБ-2808</v>
          </cell>
          <cell r="Q478" t="str">
            <v>УТБ-3316</v>
          </cell>
          <cell r="R478">
            <v>42655</v>
          </cell>
          <cell r="S478">
            <v>52</v>
          </cell>
        </row>
        <row r="479">
          <cell r="A479" t="str">
            <v>РНО-0000474</v>
          </cell>
          <cell r="B479" t="str">
            <v>Р</v>
          </cell>
          <cell r="C479" t="str">
            <v>Н</v>
          </cell>
          <cell r="D479" t="str">
            <v>О</v>
          </cell>
          <cell r="E479" t="str">
            <v>-</v>
          </cell>
          <cell r="F479" t="str">
            <v>0000474</v>
          </cell>
          <cell r="G479" t="str">
            <v>РНО-0000474</v>
          </cell>
          <cell r="H479">
            <v>40812</v>
          </cell>
          <cell r="I479" t="str">
            <v>Ремонтно-отстойный пункт</v>
          </cell>
          <cell r="J47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79" t="str">
            <v>СГ-27/8949 АД-27/9596</v>
          </cell>
          <cell r="L479">
            <v>40795</v>
          </cell>
          <cell r="M479" t="str">
            <v>4</v>
          </cell>
          <cell r="N479">
            <v>41165</v>
          </cell>
          <cell r="O479">
            <v>42685</v>
          </cell>
          <cell r="P479" t="str">
            <v>УТБ-2808</v>
          </cell>
          <cell r="Q479" t="str">
            <v>УТБ-3316</v>
          </cell>
          <cell r="R479">
            <v>42655</v>
          </cell>
          <cell r="S479">
            <v>52</v>
          </cell>
        </row>
        <row r="480">
          <cell r="A480" t="str">
            <v>РНО-0000475</v>
          </cell>
          <cell r="B480" t="str">
            <v>Р</v>
          </cell>
          <cell r="C480" t="str">
            <v>Н</v>
          </cell>
          <cell r="D480" t="str">
            <v>О</v>
          </cell>
          <cell r="E480" t="str">
            <v>-</v>
          </cell>
          <cell r="F480" t="str">
            <v>0000475</v>
          </cell>
          <cell r="G480" t="str">
            <v>РНО-0000475</v>
          </cell>
          <cell r="H480">
            <v>40812</v>
          </cell>
          <cell r="I480" t="str">
            <v>База обстановочной бригады №4</v>
          </cell>
          <cell r="J48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0" t="str">
            <v>СГ-27/8949 АД-27/9596</v>
          </cell>
          <cell r="L480">
            <v>40795</v>
          </cell>
          <cell r="M480" t="str">
            <v>4</v>
          </cell>
          <cell r="N480">
            <v>41165</v>
          </cell>
          <cell r="O480">
            <v>42081</v>
          </cell>
          <cell r="P480" t="str">
            <v>УТБ-3-7/551</v>
          </cell>
          <cell r="S480">
            <v>52</v>
          </cell>
        </row>
        <row r="481">
          <cell r="A481" t="str">
            <v>РНО-0000476</v>
          </cell>
          <cell r="B481" t="str">
            <v>Р</v>
          </cell>
          <cell r="C481" t="str">
            <v>Н</v>
          </cell>
          <cell r="D481" t="str">
            <v>О</v>
          </cell>
          <cell r="E481" t="str">
            <v>-</v>
          </cell>
          <cell r="F481" t="str">
            <v>0000476</v>
          </cell>
          <cell r="G481" t="str">
            <v>РНО-0000476</v>
          </cell>
          <cell r="H481">
            <v>40812</v>
          </cell>
          <cell r="I481" t="str">
            <v>Территория Нижегородского РВП и С с вспомогательными пристройками</v>
          </cell>
          <cell r="J48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1" t="str">
            <v>СГ-27/8949 АД-27/9596</v>
          </cell>
          <cell r="L481">
            <v>40795</v>
          </cell>
          <cell r="M481" t="str">
            <v>3</v>
          </cell>
          <cell r="N481">
            <v>41165</v>
          </cell>
          <cell r="O481">
            <v>42081</v>
          </cell>
          <cell r="P481" t="str">
            <v>УТБ-3-7/551</v>
          </cell>
          <cell r="S481">
            <v>52</v>
          </cell>
        </row>
        <row r="482">
          <cell r="A482" t="str">
            <v>РНО-0000477</v>
          </cell>
          <cell r="B482" t="str">
            <v>Р</v>
          </cell>
          <cell r="C482" t="str">
            <v>Н</v>
          </cell>
          <cell r="D482" t="str">
            <v>О</v>
          </cell>
          <cell r="E482" t="str">
            <v>-</v>
          </cell>
          <cell r="F482" t="str">
            <v>0000477</v>
          </cell>
          <cell r="G482" t="str">
            <v>РНО-0000477</v>
          </cell>
          <cell r="H482">
            <v>40812</v>
          </cell>
          <cell r="I482" t="str">
            <v>База обстановочной бригады №7</v>
          </cell>
          <cell r="J48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2" t="str">
            <v>СГ-27/8949 АД-27/9596</v>
          </cell>
          <cell r="L482">
            <v>40795</v>
          </cell>
          <cell r="M482" t="str">
            <v>4</v>
          </cell>
          <cell r="N482">
            <v>41165</v>
          </cell>
          <cell r="O482">
            <v>42081</v>
          </cell>
          <cell r="P482" t="str">
            <v>УТБ-3-7/551</v>
          </cell>
          <cell r="S482">
            <v>52</v>
          </cell>
        </row>
        <row r="483">
          <cell r="A483" t="str">
            <v>РНО-0000478</v>
          </cell>
          <cell r="B483" t="str">
            <v>Р</v>
          </cell>
          <cell r="C483" t="str">
            <v>Н</v>
          </cell>
          <cell r="D483" t="str">
            <v>О</v>
          </cell>
          <cell r="E483" t="str">
            <v>-</v>
          </cell>
          <cell r="F483" t="str">
            <v>0000478</v>
          </cell>
          <cell r="G483" t="str">
            <v>РНО-0000478</v>
          </cell>
          <cell r="H483">
            <v>40812</v>
          </cell>
          <cell r="I483" t="str">
            <v>Территория Чебоксарского РГС и С с административными, хозяйственными и вспомогательными постройками</v>
          </cell>
          <cell r="J48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3" t="str">
            <v>СГ-27/8949 АД-27/9596</v>
          </cell>
          <cell r="L483">
            <v>40795</v>
          </cell>
          <cell r="M483" t="str">
            <v>2</v>
          </cell>
          <cell r="N483">
            <v>41165</v>
          </cell>
          <cell r="O483">
            <v>42628</v>
          </cell>
          <cell r="P483" t="str">
            <v>УТБ-3-1/2301</v>
          </cell>
          <cell r="Q483" t="str">
            <v>УТБ-2549</v>
          </cell>
          <cell r="R483">
            <v>42599</v>
          </cell>
          <cell r="S483">
            <v>52</v>
          </cell>
        </row>
        <row r="484">
          <cell r="A484" t="str">
            <v>РНО-0000479</v>
          </cell>
          <cell r="B484" t="str">
            <v>Р</v>
          </cell>
          <cell r="C484" t="str">
            <v>Н</v>
          </cell>
          <cell r="D484" t="str">
            <v>О</v>
          </cell>
          <cell r="E484" t="str">
            <v>-</v>
          </cell>
          <cell r="F484" t="str">
            <v>0000479</v>
          </cell>
          <cell r="G484" t="str">
            <v>РНО-0000479</v>
          </cell>
          <cell r="H484">
            <v>40812</v>
          </cell>
          <cell r="I484" t="str">
            <v>Территория Казанского РВП и С с административными и вспомогательными постройками</v>
          </cell>
          <cell r="J48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4" t="str">
            <v>СГ-27/8949 АД-27/9596</v>
          </cell>
          <cell r="L484">
            <v>40795</v>
          </cell>
          <cell r="M484" t="str">
            <v>3</v>
          </cell>
          <cell r="N484">
            <v>41165</v>
          </cell>
          <cell r="O484">
            <v>42081</v>
          </cell>
          <cell r="P484" t="str">
            <v>УТБ-3-7/551</v>
          </cell>
          <cell r="S484">
            <v>52</v>
          </cell>
        </row>
        <row r="485">
          <cell r="A485" t="str">
            <v>РНО-0000480</v>
          </cell>
          <cell r="B485" t="str">
            <v>Р</v>
          </cell>
          <cell r="C485" t="str">
            <v>Н</v>
          </cell>
          <cell r="D485" t="str">
            <v>О</v>
          </cell>
          <cell r="E485" t="str">
            <v>-</v>
          </cell>
          <cell r="F485" t="str">
            <v>0000480</v>
          </cell>
          <cell r="G485" t="str">
            <v>РНО-0000480</v>
          </cell>
          <cell r="H485">
            <v>40812</v>
          </cell>
          <cell r="I485" t="str">
            <v>Производственные здания</v>
          </cell>
          <cell r="J48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5" t="str">
            <v>СГ-27/8949 АД-27/9596</v>
          </cell>
          <cell r="L485">
            <v>40795</v>
          </cell>
          <cell r="M485" t="str">
            <v>4</v>
          </cell>
          <cell r="N485">
            <v>41165</v>
          </cell>
          <cell r="O485">
            <v>42081</v>
          </cell>
          <cell r="P485" t="str">
            <v>УТБ-3-7/551</v>
          </cell>
          <cell r="S485">
            <v>52</v>
          </cell>
        </row>
        <row r="486">
          <cell r="A486" t="str">
            <v>РНО-0000481</v>
          </cell>
          <cell r="B486" t="str">
            <v>Р</v>
          </cell>
          <cell r="C486" t="str">
            <v>Н</v>
          </cell>
          <cell r="D486" t="str">
            <v>О</v>
          </cell>
          <cell r="E486" t="str">
            <v>-</v>
          </cell>
          <cell r="F486" t="str">
            <v>0000481</v>
          </cell>
          <cell r="G486" t="str">
            <v>РНО-0000481</v>
          </cell>
          <cell r="H486">
            <v>40812</v>
          </cell>
          <cell r="I486" t="str">
            <v>Здание обстановочного поста со складом</v>
          </cell>
          <cell r="J48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6" t="str">
            <v>СГ-27/8949 АД-27/9596</v>
          </cell>
          <cell r="L486">
            <v>40795</v>
          </cell>
          <cell r="M486" t="str">
            <v>4</v>
          </cell>
          <cell r="N486">
            <v>41165</v>
          </cell>
          <cell r="O486">
            <v>42081</v>
          </cell>
          <cell r="P486" t="str">
            <v>УТБ-3-7/551</v>
          </cell>
          <cell r="S486">
            <v>52</v>
          </cell>
        </row>
        <row r="487">
          <cell r="A487" t="str">
            <v>РНО-0000482</v>
          </cell>
          <cell r="B487" t="str">
            <v>Р</v>
          </cell>
          <cell r="C487" t="str">
            <v>Н</v>
          </cell>
          <cell r="D487" t="str">
            <v>О</v>
          </cell>
          <cell r="E487" t="str">
            <v>-</v>
          </cell>
          <cell r="F487" t="str">
            <v>0000482</v>
          </cell>
          <cell r="G487" t="str">
            <v>РНО-0000482</v>
          </cell>
          <cell r="H487">
            <v>40812</v>
          </cell>
          <cell r="I487" t="str">
            <v xml:space="preserve">Здание обстановочного поста  </v>
          </cell>
          <cell r="J48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7" t="str">
            <v>СГ-27/8949 АД-27/9596</v>
          </cell>
          <cell r="L487">
            <v>40795</v>
          </cell>
          <cell r="M487" t="str">
            <v>4</v>
          </cell>
          <cell r="N487">
            <v>41165</v>
          </cell>
          <cell r="O487">
            <v>42081</v>
          </cell>
          <cell r="P487" t="str">
            <v>УТБ-3-7/551</v>
          </cell>
          <cell r="S487">
            <v>52</v>
          </cell>
        </row>
        <row r="488">
          <cell r="A488" t="str">
            <v>РНО-0000483</v>
          </cell>
          <cell r="B488" t="str">
            <v>Р</v>
          </cell>
          <cell r="C488" t="str">
            <v>Н</v>
          </cell>
          <cell r="D488" t="str">
            <v>О</v>
          </cell>
          <cell r="E488" t="str">
            <v>-</v>
          </cell>
          <cell r="F488" t="str">
            <v>0000483</v>
          </cell>
          <cell r="G488" t="str">
            <v>РНО-0000483</v>
          </cell>
          <cell r="H488">
            <v>40812</v>
          </cell>
          <cell r="I488" t="str">
            <v>Здание обстановочного поста со складом</v>
          </cell>
          <cell r="J48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8" t="str">
            <v>СГ-27/8949 АД-27/9596</v>
          </cell>
          <cell r="L488">
            <v>40795</v>
          </cell>
          <cell r="M488" t="str">
            <v>4</v>
          </cell>
          <cell r="N488">
            <v>41165</v>
          </cell>
          <cell r="O488">
            <v>42081</v>
          </cell>
          <cell r="P488" t="str">
            <v>УТБ-3-7/551</v>
          </cell>
          <cell r="S488">
            <v>52</v>
          </cell>
        </row>
        <row r="489">
          <cell r="A489" t="str">
            <v>РНО-0000484</v>
          </cell>
          <cell r="B489" t="str">
            <v>Р</v>
          </cell>
          <cell r="C489" t="str">
            <v>Н</v>
          </cell>
          <cell r="D489" t="str">
            <v>О</v>
          </cell>
          <cell r="E489" t="str">
            <v>-</v>
          </cell>
          <cell r="F489" t="str">
            <v>0000484</v>
          </cell>
          <cell r="G489" t="str">
            <v>РНО-0000484</v>
          </cell>
          <cell r="H489">
            <v>40812</v>
          </cell>
          <cell r="I489" t="str">
            <v>Производственные здания</v>
          </cell>
          <cell r="J48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89" t="str">
            <v>СГ-27/8949 АД-27/9596</v>
          </cell>
          <cell r="L489">
            <v>40795</v>
          </cell>
          <cell r="M489" t="str">
            <v>4</v>
          </cell>
          <cell r="N489">
            <v>41165</v>
          </cell>
          <cell r="O489">
            <v>42081</v>
          </cell>
          <cell r="P489" t="str">
            <v>УТБ-3-7/551</v>
          </cell>
          <cell r="S489">
            <v>52</v>
          </cell>
        </row>
        <row r="490">
          <cell r="A490" t="str">
            <v>РНО-0000485</v>
          </cell>
          <cell r="B490" t="str">
            <v>Р</v>
          </cell>
          <cell r="C490" t="str">
            <v>Н</v>
          </cell>
          <cell r="D490" t="str">
            <v>О</v>
          </cell>
          <cell r="E490" t="str">
            <v>-</v>
          </cell>
          <cell r="F490" t="str">
            <v>0000485</v>
          </cell>
          <cell r="G490" t="str">
            <v>РНО-0000485</v>
          </cell>
          <cell r="H490">
            <v>40812</v>
          </cell>
          <cell r="I490" t="str">
            <v>Административное здание Самарского РГиС</v>
          </cell>
          <cell r="J49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0" t="str">
            <v>СГ-27/8949 АД-27/9596</v>
          </cell>
          <cell r="L490">
            <v>40795</v>
          </cell>
          <cell r="M490" t="str">
            <v>3</v>
          </cell>
          <cell r="N490">
            <v>41165</v>
          </cell>
          <cell r="O490">
            <v>42081</v>
          </cell>
          <cell r="P490" t="str">
            <v>УТБ-3-7/551</v>
          </cell>
          <cell r="S490">
            <v>52</v>
          </cell>
        </row>
        <row r="491">
          <cell r="A491" t="str">
            <v>РНО-0000486</v>
          </cell>
          <cell r="B491" t="str">
            <v>Р</v>
          </cell>
          <cell r="C491" t="str">
            <v>Н</v>
          </cell>
          <cell r="D491" t="str">
            <v>О</v>
          </cell>
          <cell r="E491" t="str">
            <v>-</v>
          </cell>
          <cell r="F491" t="str">
            <v>0000486</v>
          </cell>
          <cell r="G491" t="str">
            <v>РНО-0000486</v>
          </cell>
          <cell r="H491">
            <v>40812</v>
          </cell>
          <cell r="I491" t="str">
            <v>Модульное здание караульного помещения</v>
          </cell>
          <cell r="J49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1" t="str">
            <v>СГ-27/8949 АД-27/9596</v>
          </cell>
          <cell r="L491">
            <v>40795</v>
          </cell>
          <cell r="M491" t="str">
            <v>4</v>
          </cell>
          <cell r="N491">
            <v>41165</v>
          </cell>
          <cell r="O491">
            <v>42081</v>
          </cell>
          <cell r="P491" t="str">
            <v>УТБ-3-7/551</v>
          </cell>
          <cell r="S491">
            <v>52</v>
          </cell>
        </row>
        <row r="492">
          <cell r="A492" t="str">
            <v>РНО-0000487</v>
          </cell>
          <cell r="B492" t="str">
            <v>Р</v>
          </cell>
          <cell r="C492" t="str">
            <v>Н</v>
          </cell>
          <cell r="D492" t="str">
            <v>О</v>
          </cell>
          <cell r="E492" t="str">
            <v>-</v>
          </cell>
          <cell r="F492" t="str">
            <v>0000487</v>
          </cell>
          <cell r="G492" t="str">
            <v>РНО-0000487</v>
          </cell>
          <cell r="H492">
            <v>40812</v>
          </cell>
          <cell r="I492" t="str">
            <v>Призводственная база</v>
          </cell>
          <cell r="J49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2" t="str">
            <v>СГ-27/8949 АД-27/9596</v>
          </cell>
          <cell r="L492">
            <v>40795</v>
          </cell>
          <cell r="M492" t="str">
            <v>3</v>
          </cell>
          <cell r="N492">
            <v>41165</v>
          </cell>
          <cell r="O492">
            <v>42081</v>
          </cell>
          <cell r="P492" t="str">
            <v>УТБ-3-7/551</v>
          </cell>
          <cell r="S492">
            <v>52</v>
          </cell>
        </row>
        <row r="493">
          <cell r="A493" t="str">
            <v>РНО-0000488</v>
          </cell>
          <cell r="B493" t="str">
            <v>Р</v>
          </cell>
          <cell r="C493" t="str">
            <v>Н</v>
          </cell>
          <cell r="D493" t="str">
            <v>О</v>
          </cell>
          <cell r="E493" t="str">
            <v>-</v>
          </cell>
          <cell r="F493" t="str">
            <v>0000488</v>
          </cell>
          <cell r="G493" t="str">
            <v>РНО-0000488</v>
          </cell>
          <cell r="H493">
            <v>40812</v>
          </cell>
          <cell r="I493" t="str">
            <v>Территория Самарского РВП и С с административными и вспомогательными постройками</v>
          </cell>
          <cell r="J49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3" t="str">
            <v>СГ-27/8949 АД-27/9596</v>
          </cell>
          <cell r="L493">
            <v>40795</v>
          </cell>
          <cell r="M493" t="str">
            <v>3</v>
          </cell>
          <cell r="N493">
            <v>41165</v>
          </cell>
          <cell r="O493">
            <v>42081</v>
          </cell>
          <cell r="P493" t="str">
            <v>УТБ-3-7/551</v>
          </cell>
          <cell r="S493">
            <v>52</v>
          </cell>
        </row>
        <row r="494">
          <cell r="A494" t="str">
            <v>РНО-0000489</v>
          </cell>
          <cell r="B494" t="str">
            <v>Р</v>
          </cell>
          <cell r="C494" t="str">
            <v>Н</v>
          </cell>
          <cell r="D494" t="str">
            <v>О</v>
          </cell>
          <cell r="E494" t="str">
            <v>-</v>
          </cell>
          <cell r="F494" t="str">
            <v>0000489</v>
          </cell>
          <cell r="G494" t="str">
            <v>РНО-0000489</v>
          </cell>
          <cell r="H494">
            <v>40812</v>
          </cell>
          <cell r="I494" t="str">
            <v>Производственно-административное помещение</v>
          </cell>
          <cell r="J49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4" t="str">
            <v>СГ-27/8949 АД-27/9596</v>
          </cell>
          <cell r="L494">
            <v>40795</v>
          </cell>
          <cell r="M494" t="str">
            <v>4</v>
          </cell>
          <cell r="N494">
            <v>41165</v>
          </cell>
          <cell r="O494">
            <v>42081</v>
          </cell>
          <cell r="P494" t="str">
            <v>УТБ-3-7/551</v>
          </cell>
          <cell r="S494">
            <v>52</v>
          </cell>
        </row>
        <row r="495">
          <cell r="A495" t="str">
            <v>РНО-0000490</v>
          </cell>
          <cell r="B495" t="str">
            <v>Р</v>
          </cell>
          <cell r="C495" t="str">
            <v>Н</v>
          </cell>
          <cell r="D495" t="str">
            <v>О</v>
          </cell>
          <cell r="E495" t="str">
            <v>-</v>
          </cell>
          <cell r="F495" t="str">
            <v>0000490</v>
          </cell>
          <cell r="G495" t="str">
            <v>РНО-0000490</v>
          </cell>
          <cell r="H495">
            <v>40812</v>
          </cell>
          <cell r="I495" t="str">
            <v>Территория Балаковского РГС и С с административными и вспомогательными постройками</v>
          </cell>
          <cell r="J49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5" t="str">
            <v>СГ-27/8949 АД-27/9596</v>
          </cell>
          <cell r="L495">
            <v>40795</v>
          </cell>
          <cell r="M495" t="str">
            <v>2</v>
          </cell>
          <cell r="N495">
            <v>41165</v>
          </cell>
          <cell r="O495">
            <v>42628</v>
          </cell>
          <cell r="P495" t="str">
            <v>УТБ-3-1/2301</v>
          </cell>
          <cell r="Q495" t="str">
            <v>УТБ-2549</v>
          </cell>
          <cell r="R495">
            <v>42599</v>
          </cell>
          <cell r="S495">
            <v>52</v>
          </cell>
        </row>
        <row r="496">
          <cell r="A496" t="str">
            <v>РНО-0000491</v>
          </cell>
          <cell r="B496" t="str">
            <v>Р</v>
          </cell>
          <cell r="C496" t="str">
            <v>Н</v>
          </cell>
          <cell r="D496" t="str">
            <v>О</v>
          </cell>
          <cell r="E496" t="str">
            <v>-</v>
          </cell>
          <cell r="F496" t="str">
            <v>0000491</v>
          </cell>
          <cell r="G496" t="str">
            <v>РНО-0000491</v>
          </cell>
          <cell r="H496">
            <v>40812</v>
          </cell>
          <cell r="I496" t="str">
            <v>Территория Саратовского РВП и С с административными и вспомогательными постройками</v>
          </cell>
          <cell r="J49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6" t="str">
            <v>СГ-27/8949 АД-27/9596</v>
          </cell>
          <cell r="L496">
            <v>40795</v>
          </cell>
          <cell r="M496" t="str">
            <v>2</v>
          </cell>
          <cell r="N496">
            <v>41165</v>
          </cell>
          <cell r="O496">
            <v>42081</v>
          </cell>
          <cell r="P496" t="str">
            <v>УТБ-3-7/551</v>
          </cell>
          <cell r="S496">
            <v>64</v>
          </cell>
        </row>
        <row r="497">
          <cell r="A497" t="str">
            <v>РНО-0000492</v>
          </cell>
          <cell r="B497" t="str">
            <v>Р</v>
          </cell>
          <cell r="C497" t="str">
            <v>Н</v>
          </cell>
          <cell r="D497" t="str">
            <v>О</v>
          </cell>
          <cell r="E497" t="str">
            <v>-</v>
          </cell>
          <cell r="F497" t="str">
            <v>0000492</v>
          </cell>
          <cell r="G497" t="str">
            <v>РНО-0000492</v>
          </cell>
          <cell r="H497">
            <v>40812</v>
          </cell>
          <cell r="I497" t="str">
            <v>Здание лоцдистанции, склады</v>
          </cell>
          <cell r="J49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7" t="str">
            <v>СГ-27/8949 АД-27/9596</v>
          </cell>
          <cell r="L497">
            <v>40795</v>
          </cell>
          <cell r="M497" t="str">
            <v>4</v>
          </cell>
          <cell r="N497">
            <v>41165</v>
          </cell>
          <cell r="O497">
            <v>42081</v>
          </cell>
          <cell r="P497" t="str">
            <v>УТБ-3-7/551</v>
          </cell>
          <cell r="S497">
            <v>52</v>
          </cell>
        </row>
        <row r="498">
          <cell r="A498" t="str">
            <v>РНО-0000493</v>
          </cell>
          <cell r="B498" t="str">
            <v>Р</v>
          </cell>
          <cell r="C498" t="str">
            <v>Н</v>
          </cell>
          <cell r="D498" t="str">
            <v>О</v>
          </cell>
          <cell r="E498" t="str">
            <v>-</v>
          </cell>
          <cell r="F498" t="str">
            <v>0000493</v>
          </cell>
          <cell r="G498" t="str">
            <v>РНО-0000493</v>
          </cell>
          <cell r="H498">
            <v>40812</v>
          </cell>
          <cell r="I498" t="str">
            <v>Здания лоцдистанции, конторы, склады</v>
          </cell>
          <cell r="J49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8" t="str">
            <v>СГ-27/8949 АД-27/9596</v>
          </cell>
          <cell r="L498">
            <v>40795</v>
          </cell>
          <cell r="M498" t="str">
            <v>4</v>
          </cell>
          <cell r="N498">
            <v>41165</v>
          </cell>
          <cell r="O498">
            <v>42081</v>
          </cell>
          <cell r="P498" t="str">
            <v>УТБ-3-7/551</v>
          </cell>
          <cell r="S498">
            <v>52</v>
          </cell>
        </row>
        <row r="499">
          <cell r="A499" t="str">
            <v>РНО-0000494</v>
          </cell>
          <cell r="B499" t="str">
            <v>Р</v>
          </cell>
          <cell r="C499" t="str">
            <v>Н</v>
          </cell>
          <cell r="D499" t="str">
            <v>О</v>
          </cell>
          <cell r="E499" t="str">
            <v>-</v>
          </cell>
          <cell r="F499" t="str">
            <v>0000494</v>
          </cell>
          <cell r="G499" t="str">
            <v>РНО-0000494</v>
          </cell>
          <cell r="H499">
            <v>40812</v>
          </cell>
          <cell r="I499" t="str">
            <v>Административное здание Волгоградского РВП и С</v>
          </cell>
          <cell r="J49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499" t="str">
            <v>СГ-27/8949 АД-27/9596</v>
          </cell>
          <cell r="L499">
            <v>40795</v>
          </cell>
          <cell r="M499" t="str">
            <v>4</v>
          </cell>
          <cell r="N499">
            <v>41165</v>
          </cell>
          <cell r="O499">
            <v>42081</v>
          </cell>
          <cell r="P499" t="str">
            <v>УТБ-3-7/551</v>
          </cell>
          <cell r="S499">
            <v>52</v>
          </cell>
        </row>
        <row r="500">
          <cell r="A500" t="str">
            <v>РНО-0000495</v>
          </cell>
          <cell r="B500" t="str">
            <v>Р</v>
          </cell>
          <cell r="C500" t="str">
            <v>Н</v>
          </cell>
          <cell r="D500" t="str">
            <v>О</v>
          </cell>
          <cell r="E500" t="str">
            <v>-</v>
          </cell>
          <cell r="F500" t="str">
            <v>0000495</v>
          </cell>
          <cell r="G500" t="str">
            <v>РНО-0000495</v>
          </cell>
          <cell r="H500">
            <v>40812</v>
          </cell>
          <cell r="I500" t="str">
            <v>База обстановочной бригады №2</v>
          </cell>
          <cell r="J50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0" t="str">
            <v>СГ-27/8949 АД-27/9596</v>
          </cell>
          <cell r="L500">
            <v>40795</v>
          </cell>
          <cell r="M500" t="str">
            <v>4</v>
          </cell>
          <cell r="N500">
            <v>41165</v>
          </cell>
          <cell r="O500">
            <v>42081</v>
          </cell>
          <cell r="P500" t="str">
            <v>УТБ-3-7/551</v>
          </cell>
          <cell r="S500">
            <v>52</v>
          </cell>
        </row>
        <row r="501">
          <cell r="A501" t="str">
            <v>РНО-0000496</v>
          </cell>
          <cell r="B501" t="str">
            <v>Р</v>
          </cell>
          <cell r="C501" t="str">
            <v>Н</v>
          </cell>
          <cell r="D501" t="str">
            <v>О</v>
          </cell>
          <cell r="E501" t="str">
            <v>-</v>
          </cell>
          <cell r="F501" t="str">
            <v>0000496</v>
          </cell>
          <cell r="G501" t="str">
            <v>РНО-0000496</v>
          </cell>
          <cell r="H501">
            <v>40812</v>
          </cell>
          <cell r="I501" t="str">
            <v>Ремонтно-отстойный пункт</v>
          </cell>
          <cell r="J50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1" t="str">
            <v>СГ-27/8949 АД-27/9596</v>
          </cell>
          <cell r="L501">
            <v>40795</v>
          </cell>
          <cell r="M501" t="str">
            <v>4</v>
          </cell>
          <cell r="N501">
            <v>41165</v>
          </cell>
          <cell r="O501">
            <v>42685</v>
          </cell>
          <cell r="P501" t="str">
            <v>УТБ-2808</v>
          </cell>
          <cell r="Q501" t="str">
            <v>УТБ-3316</v>
          </cell>
          <cell r="R501">
            <v>42655</v>
          </cell>
          <cell r="S501">
            <v>52</v>
          </cell>
        </row>
        <row r="502">
          <cell r="A502" t="str">
            <v>РНО-0000497</v>
          </cell>
          <cell r="B502" t="str">
            <v>Р</v>
          </cell>
          <cell r="C502" t="str">
            <v>Н</v>
          </cell>
          <cell r="D502" t="str">
            <v>О</v>
          </cell>
          <cell r="E502" t="str">
            <v>-</v>
          </cell>
          <cell r="F502" t="str">
            <v>0000497</v>
          </cell>
          <cell r="G502" t="str">
            <v>РНО-0000497</v>
          </cell>
          <cell r="H502">
            <v>40812</v>
          </cell>
          <cell r="I502" t="str">
            <v>Административное здание Астраханского РГС и С</v>
          </cell>
          <cell r="J50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2" t="str">
            <v>СГ-27/8949 АД-27/9596</v>
          </cell>
          <cell r="L502">
            <v>40795</v>
          </cell>
          <cell r="M502" t="str">
            <v>3</v>
          </cell>
          <cell r="N502">
            <v>41165</v>
          </cell>
          <cell r="O502">
            <v>42081</v>
          </cell>
          <cell r="P502" t="str">
            <v>УТБ-3-7/551</v>
          </cell>
          <cell r="S502">
            <v>52</v>
          </cell>
        </row>
        <row r="503">
          <cell r="A503" t="str">
            <v>РНО-0000498</v>
          </cell>
          <cell r="B503" t="str">
            <v>Р</v>
          </cell>
          <cell r="C503" t="str">
            <v>Н</v>
          </cell>
          <cell r="D503" t="str">
            <v>О</v>
          </cell>
          <cell r="E503" t="str">
            <v>-</v>
          </cell>
          <cell r="F503" t="str">
            <v>0000498</v>
          </cell>
          <cell r="G503" t="str">
            <v>РНО-0000498</v>
          </cell>
          <cell r="H503">
            <v>40812</v>
          </cell>
          <cell r="I503" t="str">
            <v>Территория шлюза №32</v>
          </cell>
          <cell r="J50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3" t="str">
            <v>СГ-27/8949 АД-27/9596</v>
          </cell>
          <cell r="L503">
            <v>40795</v>
          </cell>
          <cell r="M503" t="str">
            <v>4</v>
          </cell>
          <cell r="N503">
            <v>41165</v>
          </cell>
          <cell r="O503">
            <v>42628</v>
          </cell>
          <cell r="P503" t="str">
            <v>УТБ-3-1/2301</v>
          </cell>
          <cell r="Q503" t="str">
            <v>УТБ-2549</v>
          </cell>
          <cell r="R503">
            <v>42599</v>
          </cell>
          <cell r="S503">
            <v>52</v>
          </cell>
        </row>
        <row r="504">
          <cell r="A504" t="str">
            <v>РНО-0000499</v>
          </cell>
          <cell r="B504" t="str">
            <v>Р</v>
          </cell>
          <cell r="C504" t="str">
            <v>Н</v>
          </cell>
          <cell r="D504" t="str">
            <v>О</v>
          </cell>
          <cell r="E504" t="str">
            <v>-</v>
          </cell>
          <cell r="F504" t="str">
            <v>0000499</v>
          </cell>
          <cell r="G504" t="str">
            <v>РНО-0000499</v>
          </cell>
          <cell r="H504">
            <v>40812</v>
          </cell>
          <cell r="I504" t="str">
            <v>Территория шлюзов №33, 34</v>
          </cell>
          <cell r="J50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4" t="str">
            <v>СГ-27/8949 АД-27/9596</v>
          </cell>
          <cell r="L504">
            <v>40795</v>
          </cell>
          <cell r="M504" t="str">
            <v>4</v>
          </cell>
          <cell r="N504">
            <v>41165</v>
          </cell>
          <cell r="O504">
            <v>42628</v>
          </cell>
          <cell r="P504" t="str">
            <v>УТБ-3-1/2301</v>
          </cell>
          <cell r="Q504" t="str">
            <v>УТБ-2549</v>
          </cell>
          <cell r="R504">
            <v>42599</v>
          </cell>
          <cell r="S504">
            <v>52</v>
          </cell>
        </row>
        <row r="505">
          <cell r="A505" t="str">
            <v>РНО-0000500</v>
          </cell>
          <cell r="B505" t="str">
            <v>Р</v>
          </cell>
          <cell r="C505" t="str">
            <v>Н</v>
          </cell>
          <cell r="D505" t="str">
            <v>О</v>
          </cell>
          <cell r="E505" t="str">
            <v>-</v>
          </cell>
          <cell r="F505" t="str">
            <v>0000500</v>
          </cell>
          <cell r="G505" t="str">
            <v>РНО-0000500</v>
          </cell>
          <cell r="H505">
            <v>40812</v>
          </cell>
          <cell r="I505" t="str">
            <v>Территория ремонтно-отстойного пункта</v>
          </cell>
          <cell r="J50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5" t="str">
            <v>СГ-27/8949 АД-27/9596</v>
          </cell>
          <cell r="L505">
            <v>40795</v>
          </cell>
          <cell r="M505" t="str">
            <v>3</v>
          </cell>
          <cell r="N505">
            <v>41165</v>
          </cell>
          <cell r="O505">
            <v>42685</v>
          </cell>
          <cell r="P505" t="str">
            <v>УТБ-2808</v>
          </cell>
          <cell r="Q505" t="str">
            <v>УТБ-3316</v>
          </cell>
          <cell r="R505">
            <v>42655</v>
          </cell>
          <cell r="S505">
            <v>52</v>
          </cell>
        </row>
        <row r="506">
          <cell r="A506" t="str">
            <v>РНО-0000501</v>
          </cell>
          <cell r="B506" t="str">
            <v>Р</v>
          </cell>
          <cell r="C506" t="str">
            <v>Н</v>
          </cell>
          <cell r="D506" t="str">
            <v>О</v>
          </cell>
          <cell r="E506" t="str">
            <v>-</v>
          </cell>
          <cell r="F506" t="str">
            <v>0000501</v>
          </cell>
          <cell r="G506" t="str">
            <v>РНО-0000501</v>
          </cell>
          <cell r="H506">
            <v>40812</v>
          </cell>
          <cell r="I506" t="str">
            <v>Территория Вятского РВП и С с административными и вспомогательными постройками</v>
          </cell>
          <cell r="J50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6" t="str">
            <v>СГ-27/8949 АД-27/9596</v>
          </cell>
          <cell r="L506">
            <v>40795</v>
          </cell>
          <cell r="M506" t="str">
            <v>3</v>
          </cell>
          <cell r="N506">
            <v>41165</v>
          </cell>
          <cell r="O506">
            <v>42081</v>
          </cell>
          <cell r="P506" t="str">
            <v>УТБ-3-7/551</v>
          </cell>
          <cell r="S506">
            <v>52</v>
          </cell>
        </row>
        <row r="507">
          <cell r="A507" t="str">
            <v>РНО-0000502</v>
          </cell>
          <cell r="B507" t="str">
            <v>Р</v>
          </cell>
          <cell r="C507" t="str">
            <v>Н</v>
          </cell>
          <cell r="D507" t="str">
            <v>О</v>
          </cell>
          <cell r="E507" t="str">
            <v>-</v>
          </cell>
          <cell r="F507" t="str">
            <v>0000502</v>
          </cell>
          <cell r="G507" t="str">
            <v>РНО-0000502</v>
          </cell>
          <cell r="H507">
            <v>40812</v>
          </cell>
          <cell r="I507" t="str">
            <v>Территория Ветлужского РВП и С с административными и вспомогательными постройками</v>
          </cell>
          <cell r="J50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7" t="str">
            <v>СГ-27/8949 АД-27/9596</v>
          </cell>
          <cell r="L507">
            <v>40795</v>
          </cell>
          <cell r="M507" t="str">
            <v>3</v>
          </cell>
          <cell r="N507">
            <v>41165</v>
          </cell>
          <cell r="O507">
            <v>42081</v>
          </cell>
          <cell r="P507" t="str">
            <v>УТБ-3-7/551</v>
          </cell>
          <cell r="S507">
            <v>52</v>
          </cell>
        </row>
        <row r="508">
          <cell r="A508" t="str">
            <v>РНО-0000503</v>
          </cell>
          <cell r="B508" t="str">
            <v>Р</v>
          </cell>
          <cell r="C508" t="str">
            <v>Н</v>
          </cell>
          <cell r="D508" t="str">
            <v>О</v>
          </cell>
          <cell r="E508" t="str">
            <v>-</v>
          </cell>
          <cell r="F508" t="str">
            <v>0000503</v>
          </cell>
          <cell r="G508" t="str">
            <v>РНО-0000503</v>
          </cell>
          <cell r="H508">
            <v>40812</v>
          </cell>
          <cell r="I508" t="str">
            <v>Ярославский цех связи с гаражом</v>
          </cell>
          <cell r="J50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8" t="str">
            <v>СГ-27/8949 АД-27/9596</v>
          </cell>
          <cell r="L508">
            <v>40795</v>
          </cell>
          <cell r="M508" t="str">
            <v>4</v>
          </cell>
          <cell r="N508">
            <v>41165</v>
          </cell>
          <cell r="O508">
            <v>42081</v>
          </cell>
          <cell r="P508" t="str">
            <v>УТБ-3-7/551</v>
          </cell>
          <cell r="S508">
            <v>52</v>
          </cell>
        </row>
        <row r="509">
          <cell r="A509" t="str">
            <v>РНО-0000504</v>
          </cell>
          <cell r="B509" t="str">
            <v>Р</v>
          </cell>
          <cell r="C509" t="str">
            <v>Н</v>
          </cell>
          <cell r="D509" t="str">
            <v>О</v>
          </cell>
          <cell r="E509" t="str">
            <v>-</v>
          </cell>
          <cell r="F509" t="str">
            <v>0000504</v>
          </cell>
          <cell r="G509" t="str">
            <v>РНО-0000504</v>
          </cell>
          <cell r="H509">
            <v>40812</v>
          </cell>
          <cell r="I509" t="str">
            <v>Усилительный пункт Кострома</v>
          </cell>
          <cell r="J50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09" t="str">
            <v>СГ-27/8949 АД-27/9596</v>
          </cell>
          <cell r="L509">
            <v>40795</v>
          </cell>
          <cell r="M509" t="str">
            <v>4</v>
          </cell>
          <cell r="N509">
            <v>41165</v>
          </cell>
          <cell r="O509">
            <v>42081</v>
          </cell>
          <cell r="P509" t="str">
            <v>УТБ-3-7/551</v>
          </cell>
          <cell r="S509">
            <v>52</v>
          </cell>
        </row>
        <row r="510">
          <cell r="A510" t="str">
            <v>РНО-0000505</v>
          </cell>
          <cell r="B510" t="str">
            <v>Р</v>
          </cell>
          <cell r="C510" t="str">
            <v>Н</v>
          </cell>
          <cell r="D510" t="str">
            <v>О</v>
          </cell>
          <cell r="E510" t="str">
            <v>-</v>
          </cell>
          <cell r="F510" t="str">
            <v>0000505</v>
          </cell>
          <cell r="G510" t="str">
            <v>РНО-0000505</v>
          </cell>
          <cell r="H510">
            <v>40812</v>
          </cell>
          <cell r="I510" t="str">
            <v>Усилительный пункт Юрьевец</v>
          </cell>
          <cell r="J51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0" t="str">
            <v>СГ-27/8949 АД-27/9596</v>
          </cell>
          <cell r="L510">
            <v>40795</v>
          </cell>
          <cell r="M510" t="str">
            <v>4</v>
          </cell>
          <cell r="N510">
            <v>41165</v>
          </cell>
          <cell r="O510">
            <v>42081</v>
          </cell>
          <cell r="P510" t="str">
            <v>УТБ-3-7/551</v>
          </cell>
          <cell r="S510">
            <v>52</v>
          </cell>
        </row>
        <row r="511">
          <cell r="A511" t="str">
            <v>РНО-0000506</v>
          </cell>
          <cell r="B511" t="str">
            <v>Р</v>
          </cell>
          <cell r="C511" t="str">
            <v>Н</v>
          </cell>
          <cell r="D511" t="str">
            <v>О</v>
          </cell>
          <cell r="E511" t="str">
            <v>-</v>
          </cell>
          <cell r="F511" t="str">
            <v>0000506</v>
          </cell>
          <cell r="G511" t="str">
            <v>РНО-0000506</v>
          </cell>
          <cell r="H511">
            <v>40812</v>
          </cell>
          <cell r="I511" t="str">
            <v>Необслуживаемый усилительный пункт Балахна</v>
          </cell>
          <cell r="J51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1" t="str">
            <v>СГ-27/8949 АД-27/9596</v>
          </cell>
          <cell r="L511">
            <v>40795</v>
          </cell>
          <cell r="M511" t="str">
            <v>4</v>
          </cell>
          <cell r="N511">
            <v>41165</v>
          </cell>
          <cell r="O511">
            <v>42081</v>
          </cell>
          <cell r="P511" t="str">
            <v>УТБ-3-7/551</v>
          </cell>
          <cell r="S511">
            <v>52</v>
          </cell>
        </row>
        <row r="512">
          <cell r="A512" t="str">
            <v>РНО-0000507</v>
          </cell>
          <cell r="B512" t="str">
            <v>Р</v>
          </cell>
          <cell r="C512" t="str">
            <v>Н</v>
          </cell>
          <cell r="D512" t="str">
            <v>О</v>
          </cell>
          <cell r="E512" t="str">
            <v>-</v>
          </cell>
          <cell r="F512" t="str">
            <v>0000507</v>
          </cell>
          <cell r="G512" t="str">
            <v>РНО-0000507</v>
          </cell>
          <cell r="H512">
            <v>40812</v>
          </cell>
          <cell r="I512" t="str">
            <v>Необслуживаемый усилительный пункт Новинки</v>
          </cell>
          <cell r="J51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2" t="str">
            <v>СГ-27/8949 АД-27/9596</v>
          </cell>
          <cell r="L512">
            <v>40795</v>
          </cell>
          <cell r="M512" t="str">
            <v>4</v>
          </cell>
          <cell r="N512">
            <v>41165</v>
          </cell>
          <cell r="O512">
            <v>42081</v>
          </cell>
          <cell r="P512" t="str">
            <v>УТБ-3-7/551</v>
          </cell>
          <cell r="S512">
            <v>52</v>
          </cell>
        </row>
        <row r="513">
          <cell r="A513" t="str">
            <v>РНО-0000508</v>
          </cell>
          <cell r="B513" t="str">
            <v>Р</v>
          </cell>
          <cell r="C513" t="str">
            <v>Н</v>
          </cell>
          <cell r="D513" t="str">
            <v>О</v>
          </cell>
          <cell r="E513" t="str">
            <v>-</v>
          </cell>
          <cell r="F513" t="str">
            <v>0000508</v>
          </cell>
          <cell r="G513" t="str">
            <v>РНО-0000508</v>
          </cell>
          <cell r="H513">
            <v>40812</v>
          </cell>
          <cell r="I513" t="str">
            <v>Необслуживаемый усилительный пункт Родионова</v>
          </cell>
          <cell r="J51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3" t="str">
            <v>СГ-27/8949 АД-27/9596</v>
          </cell>
          <cell r="L513">
            <v>40795</v>
          </cell>
          <cell r="M513" t="str">
            <v>4</v>
          </cell>
          <cell r="N513">
            <v>41165</v>
          </cell>
          <cell r="O513">
            <v>42081</v>
          </cell>
          <cell r="P513" t="str">
            <v>УТБ-3-7/551</v>
          </cell>
          <cell r="S513">
            <v>52</v>
          </cell>
        </row>
        <row r="514">
          <cell r="A514" t="str">
            <v>РНО-0000509</v>
          </cell>
          <cell r="B514" t="str">
            <v>Р</v>
          </cell>
          <cell r="C514" t="str">
            <v>Н</v>
          </cell>
          <cell r="D514" t="str">
            <v>О</v>
          </cell>
          <cell r="E514" t="str">
            <v>-</v>
          </cell>
          <cell r="F514" t="str">
            <v>0000509</v>
          </cell>
          <cell r="G514" t="str">
            <v>РНО-0000509</v>
          </cell>
          <cell r="H514">
            <v>40812</v>
          </cell>
          <cell r="I514" t="str">
            <v>Усилительный пункт Река</v>
          </cell>
          <cell r="J51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4" t="str">
            <v>СГ-27/8949 АД-27/9596</v>
          </cell>
          <cell r="L514">
            <v>40795</v>
          </cell>
          <cell r="M514" t="str">
            <v>4</v>
          </cell>
          <cell r="N514">
            <v>41165</v>
          </cell>
          <cell r="O514">
            <v>42081</v>
          </cell>
          <cell r="P514" t="str">
            <v>УТБ-3-7/551</v>
          </cell>
          <cell r="S514">
            <v>52</v>
          </cell>
        </row>
        <row r="515">
          <cell r="A515" t="str">
            <v>РНО-0000510</v>
          </cell>
          <cell r="B515" t="str">
            <v>Р</v>
          </cell>
          <cell r="C515" t="str">
            <v>Н</v>
          </cell>
          <cell r="D515" t="str">
            <v>О</v>
          </cell>
          <cell r="E515" t="str">
            <v>-</v>
          </cell>
          <cell r="F515" t="str">
            <v>0000510</v>
          </cell>
          <cell r="G515" t="str">
            <v>РНО-0000510</v>
          </cell>
          <cell r="H515">
            <v>40812</v>
          </cell>
          <cell r="I515" t="str">
            <v>Нижегородский узел связи</v>
          </cell>
          <cell r="J51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5" t="str">
            <v>СГ-27/8949 АД-27/9596</v>
          </cell>
          <cell r="L515">
            <v>40795</v>
          </cell>
          <cell r="M515" t="str">
            <v>4</v>
          </cell>
          <cell r="N515">
            <v>41165</v>
          </cell>
          <cell r="O515">
            <v>42081</v>
          </cell>
          <cell r="P515" t="str">
            <v>УТБ-3-7/551</v>
          </cell>
          <cell r="S515">
            <v>52</v>
          </cell>
        </row>
        <row r="516">
          <cell r="A516" t="str">
            <v>РНО-0000511</v>
          </cell>
          <cell r="B516" t="str">
            <v>Р</v>
          </cell>
          <cell r="C516" t="str">
            <v>Н</v>
          </cell>
          <cell r="D516" t="str">
            <v>О</v>
          </cell>
          <cell r="E516" t="str">
            <v>-</v>
          </cell>
          <cell r="F516" t="str">
            <v>0000511</v>
          </cell>
          <cell r="G516" t="str">
            <v>РНО-0000511</v>
          </cell>
          <cell r="H516">
            <v>40812</v>
          </cell>
          <cell r="I516" t="str">
            <v>Усилительный пункт Лысково</v>
          </cell>
          <cell r="J51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6" t="str">
            <v>СГ-27/8949 АД-27/9596</v>
          </cell>
          <cell r="L516">
            <v>40795</v>
          </cell>
          <cell r="M516" t="str">
            <v>4</v>
          </cell>
          <cell r="N516">
            <v>41165</v>
          </cell>
          <cell r="O516">
            <v>42081</v>
          </cell>
          <cell r="P516" t="str">
            <v>УТБ-3-7/551</v>
          </cell>
          <cell r="S516">
            <v>52</v>
          </cell>
        </row>
        <row r="517">
          <cell r="A517" t="str">
            <v>РНО-0000512</v>
          </cell>
          <cell r="B517" t="str">
            <v>Р</v>
          </cell>
          <cell r="C517" t="str">
            <v>Н</v>
          </cell>
          <cell r="D517" t="str">
            <v>О</v>
          </cell>
          <cell r="E517" t="str">
            <v>-</v>
          </cell>
          <cell r="F517" t="str">
            <v>0000512</v>
          </cell>
          <cell r="G517" t="str">
            <v>РНО-0000512</v>
          </cell>
          <cell r="H517">
            <v>40812</v>
          </cell>
          <cell r="I517" t="str">
            <v>ККС ГЛОНАСС Васильсурск</v>
          </cell>
          <cell r="J51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7" t="str">
            <v>СГ-27/8949 АД-27/9596</v>
          </cell>
          <cell r="L517">
            <v>40795</v>
          </cell>
          <cell r="M517" t="str">
            <v>4</v>
          </cell>
          <cell r="N517">
            <v>41165</v>
          </cell>
          <cell r="O517">
            <v>42081</v>
          </cell>
          <cell r="P517" t="str">
            <v>УТБ-3-7/551</v>
          </cell>
          <cell r="S517">
            <v>52</v>
          </cell>
        </row>
        <row r="518">
          <cell r="A518" t="str">
            <v>РНО-0000513</v>
          </cell>
          <cell r="B518" t="str">
            <v>Р</v>
          </cell>
          <cell r="C518" t="str">
            <v>Н</v>
          </cell>
          <cell r="D518" t="str">
            <v>О</v>
          </cell>
          <cell r="E518" t="str">
            <v>-</v>
          </cell>
          <cell r="F518" t="str">
            <v>0000513</v>
          </cell>
          <cell r="G518" t="str">
            <v>РНО-0000513</v>
          </cell>
          <cell r="H518">
            <v>40812</v>
          </cell>
          <cell r="I518" t="str">
            <v>Усилительный пункт Васильсурск</v>
          </cell>
          <cell r="J51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8" t="str">
            <v>СГ-27/8949 АД-27/9596</v>
          </cell>
          <cell r="L518">
            <v>40795</v>
          </cell>
          <cell r="M518" t="str">
            <v>4</v>
          </cell>
          <cell r="N518">
            <v>41165</v>
          </cell>
          <cell r="O518">
            <v>42081</v>
          </cell>
          <cell r="P518" t="str">
            <v>УТБ-3-7/551</v>
          </cell>
          <cell r="S518">
            <v>52</v>
          </cell>
        </row>
        <row r="519">
          <cell r="A519" t="str">
            <v>РНО-0000514</v>
          </cell>
          <cell r="B519" t="str">
            <v>Р</v>
          </cell>
          <cell r="C519" t="str">
            <v>Н</v>
          </cell>
          <cell r="D519" t="str">
            <v>О</v>
          </cell>
          <cell r="E519" t="str">
            <v>-</v>
          </cell>
          <cell r="F519" t="str">
            <v>0000514</v>
          </cell>
          <cell r="G519" t="str">
            <v>РНО-0000514</v>
          </cell>
          <cell r="H519">
            <v>40812</v>
          </cell>
          <cell r="I519" t="str">
            <v>Необслуживаемый усилительный пункт Козьмодемьянск</v>
          </cell>
          <cell r="J51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19" t="str">
            <v>СГ-27/8949 АД-27/9596</v>
          </cell>
          <cell r="L519">
            <v>40795</v>
          </cell>
          <cell r="M519" t="str">
            <v>4</v>
          </cell>
          <cell r="N519">
            <v>41165</v>
          </cell>
          <cell r="O519">
            <v>42081</v>
          </cell>
          <cell r="P519" t="str">
            <v>УТБ-3-7/551</v>
          </cell>
          <cell r="S519">
            <v>52</v>
          </cell>
        </row>
        <row r="520">
          <cell r="A520" t="str">
            <v>РНО-0000515</v>
          </cell>
          <cell r="B520" t="str">
            <v>Р</v>
          </cell>
          <cell r="C520" t="str">
            <v>Н</v>
          </cell>
          <cell r="D520" t="str">
            <v>О</v>
          </cell>
          <cell r="E520" t="str">
            <v>-</v>
          </cell>
          <cell r="F520" t="str">
            <v>0000515</v>
          </cell>
          <cell r="G520" t="str">
            <v>РНО-0000515</v>
          </cell>
          <cell r="H520">
            <v>40812</v>
          </cell>
          <cell r="I520" t="str">
            <v>АИС Новочебоксарск</v>
          </cell>
          <cell r="J52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0" t="str">
            <v>СГ-27/8949 АД-27/9596</v>
          </cell>
          <cell r="L520">
            <v>40795</v>
          </cell>
          <cell r="M520" t="str">
            <v>4</v>
          </cell>
          <cell r="N520">
            <v>41165</v>
          </cell>
          <cell r="O520">
            <v>42081</v>
          </cell>
          <cell r="P520" t="str">
            <v>УТБ-3-7/551</v>
          </cell>
          <cell r="S520">
            <v>52</v>
          </cell>
        </row>
        <row r="521">
          <cell r="A521" t="str">
            <v>РНО-0000516</v>
          </cell>
          <cell r="B521" t="str">
            <v>Р</v>
          </cell>
          <cell r="C521" t="str">
            <v>Н</v>
          </cell>
          <cell r="D521" t="str">
            <v>О</v>
          </cell>
          <cell r="E521" t="str">
            <v>-</v>
          </cell>
          <cell r="F521" t="str">
            <v>0000516</v>
          </cell>
          <cell r="G521" t="str">
            <v>РНО-0000516</v>
          </cell>
          <cell r="H521">
            <v>40812</v>
          </cell>
          <cell r="I521" t="str">
            <v>Необслуживаемый усилительный пункт Нижние Вязовые</v>
          </cell>
          <cell r="J52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1" t="str">
            <v>СГ-27/8949 АД-27/9596</v>
          </cell>
          <cell r="L521">
            <v>40795</v>
          </cell>
          <cell r="M521" t="str">
            <v>4</v>
          </cell>
          <cell r="N521">
            <v>41165</v>
          </cell>
          <cell r="O521">
            <v>42081</v>
          </cell>
          <cell r="P521" t="str">
            <v>УТБ-3-7/551</v>
          </cell>
          <cell r="S521">
            <v>52</v>
          </cell>
        </row>
        <row r="522">
          <cell r="A522" t="str">
            <v>РНО-0000517</v>
          </cell>
          <cell r="B522" t="str">
            <v>Р</v>
          </cell>
          <cell r="C522" t="str">
            <v>Н</v>
          </cell>
          <cell r="D522" t="str">
            <v>О</v>
          </cell>
          <cell r="E522" t="str">
            <v>-</v>
          </cell>
          <cell r="F522" t="str">
            <v>0000517</v>
          </cell>
          <cell r="G522" t="str">
            <v>РНО-0000517</v>
          </cell>
          <cell r="H522">
            <v>40812</v>
          </cell>
          <cell r="I522" t="str">
            <v>Казанский узел связи с ЦПУ КВ центра</v>
          </cell>
          <cell r="J52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2" t="str">
            <v>СГ-27/8949 АД-27/9596</v>
          </cell>
          <cell r="L522">
            <v>40795</v>
          </cell>
          <cell r="M522" t="str">
            <v>4</v>
          </cell>
          <cell r="N522">
            <v>41165</v>
          </cell>
          <cell r="O522">
            <v>42081</v>
          </cell>
          <cell r="P522" t="str">
            <v>УТБ-3-7/551</v>
          </cell>
          <cell r="S522">
            <v>52</v>
          </cell>
        </row>
        <row r="523">
          <cell r="A523" t="str">
            <v>РНО-0000518</v>
          </cell>
          <cell r="B523" t="str">
            <v>Р</v>
          </cell>
          <cell r="C523" t="str">
            <v>Н</v>
          </cell>
          <cell r="D523" t="str">
            <v>О</v>
          </cell>
          <cell r="E523" t="str">
            <v>-</v>
          </cell>
          <cell r="F523" t="str">
            <v>0000518</v>
          </cell>
          <cell r="G523" t="str">
            <v>РНО-0000518</v>
          </cell>
          <cell r="H523">
            <v>40812</v>
          </cell>
          <cell r="I523" t="str">
            <v>Камско-Устьинский цех связи</v>
          </cell>
          <cell r="J52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3" t="str">
            <v>СГ-27/8949 АД-27/9596</v>
          </cell>
          <cell r="L523">
            <v>40795</v>
          </cell>
          <cell r="M523" t="str">
            <v>4</v>
          </cell>
          <cell r="N523">
            <v>41165</v>
          </cell>
          <cell r="O523">
            <v>42081</v>
          </cell>
          <cell r="P523" t="str">
            <v>УТБ-3-7/551</v>
          </cell>
          <cell r="S523">
            <v>52</v>
          </cell>
        </row>
        <row r="524">
          <cell r="A524" t="str">
            <v>РНО-0000519</v>
          </cell>
          <cell r="B524" t="str">
            <v>Р</v>
          </cell>
          <cell r="C524" t="str">
            <v>Н</v>
          </cell>
          <cell r="D524" t="str">
            <v>О</v>
          </cell>
          <cell r="E524" t="str">
            <v>-</v>
          </cell>
          <cell r="F524" t="str">
            <v>0000519</v>
          </cell>
          <cell r="G524" t="str">
            <v>РНО-0000519</v>
          </cell>
          <cell r="H524">
            <v>40812</v>
          </cell>
          <cell r="I524" t="str">
            <v>УП Куйбышевский Затон</v>
          </cell>
          <cell r="J52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4" t="str">
            <v>СГ-27/8949 АД-27/9596</v>
          </cell>
          <cell r="L524">
            <v>40795</v>
          </cell>
          <cell r="M524" t="str">
            <v>4</v>
          </cell>
          <cell r="N524">
            <v>41165</v>
          </cell>
          <cell r="O524">
            <v>42081</v>
          </cell>
          <cell r="P524" t="str">
            <v>УТБ-3-7/551</v>
          </cell>
          <cell r="S524">
            <v>52</v>
          </cell>
        </row>
        <row r="525">
          <cell r="A525" t="str">
            <v>РНО-0000520</v>
          </cell>
          <cell r="B525" t="str">
            <v>Р</v>
          </cell>
          <cell r="C525" t="str">
            <v>Н</v>
          </cell>
          <cell r="D525" t="str">
            <v>О</v>
          </cell>
          <cell r="E525" t="str">
            <v>-</v>
          </cell>
          <cell r="F525" t="str">
            <v>0000520</v>
          </cell>
          <cell r="G525" t="str">
            <v>РНО-0000520</v>
          </cell>
          <cell r="H525">
            <v>40812</v>
          </cell>
          <cell r="I525" t="str">
            <v>Необслуживаемый усилительный пункт Старая Майна</v>
          </cell>
          <cell r="J52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5" t="str">
            <v>СГ-27/8949 АД-27/9596</v>
          </cell>
          <cell r="L525">
            <v>40795</v>
          </cell>
          <cell r="M525" t="str">
            <v>4</v>
          </cell>
          <cell r="N525">
            <v>41165</v>
          </cell>
          <cell r="O525">
            <v>42081</v>
          </cell>
          <cell r="P525" t="str">
            <v>УТБ-3-7/551</v>
          </cell>
          <cell r="S525">
            <v>52</v>
          </cell>
        </row>
        <row r="526">
          <cell r="A526" t="str">
            <v>РНО-0000521</v>
          </cell>
          <cell r="B526" t="str">
            <v>Р</v>
          </cell>
          <cell r="C526" t="str">
            <v>Н</v>
          </cell>
          <cell r="D526" t="str">
            <v>О</v>
          </cell>
          <cell r="E526" t="str">
            <v>-</v>
          </cell>
          <cell r="F526" t="str">
            <v>0000521</v>
          </cell>
          <cell r="G526" t="str">
            <v>РНО-0000521</v>
          </cell>
          <cell r="H526">
            <v>40812</v>
          </cell>
          <cell r="I526" t="str">
            <v>Необслуживаемый усилительный пункт Ульяновск</v>
          </cell>
          <cell r="J52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6" t="str">
            <v>СГ-27/8949 АД-27/9596</v>
          </cell>
          <cell r="L526">
            <v>40795</v>
          </cell>
          <cell r="M526" t="str">
            <v>4</v>
          </cell>
          <cell r="N526">
            <v>41165</v>
          </cell>
          <cell r="O526">
            <v>42081</v>
          </cell>
          <cell r="P526" t="str">
            <v>УТБ-3-7/551</v>
          </cell>
          <cell r="S526">
            <v>52</v>
          </cell>
        </row>
        <row r="527">
          <cell r="A527" t="str">
            <v>РНО-0000522</v>
          </cell>
          <cell r="B527" t="str">
            <v>Р</v>
          </cell>
          <cell r="C527" t="str">
            <v>Н</v>
          </cell>
          <cell r="D527" t="str">
            <v>О</v>
          </cell>
          <cell r="E527" t="str">
            <v>-</v>
          </cell>
          <cell r="F527" t="str">
            <v>0000522</v>
          </cell>
          <cell r="G527" t="str">
            <v>РНО-0000522</v>
          </cell>
          <cell r="H527">
            <v>40812</v>
          </cell>
          <cell r="I527" t="str">
            <v>Необслуживаемый усилительный пункт Белый ЯР</v>
          </cell>
          <cell r="J52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7" t="str">
            <v>СГ-27/8949 АД-27/9596</v>
          </cell>
          <cell r="L527">
            <v>40795</v>
          </cell>
          <cell r="M527" t="str">
            <v>4</v>
          </cell>
          <cell r="N527">
            <v>41165</v>
          </cell>
          <cell r="O527">
            <v>42081</v>
          </cell>
          <cell r="P527" t="str">
            <v>УТБ-3-7/551</v>
          </cell>
          <cell r="S527">
            <v>52</v>
          </cell>
        </row>
        <row r="528">
          <cell r="A528" t="str">
            <v>РНО-0000523</v>
          </cell>
          <cell r="B528" t="str">
            <v>Р</v>
          </cell>
          <cell r="C528" t="str">
            <v>Н</v>
          </cell>
          <cell r="D528" t="str">
            <v>О</v>
          </cell>
          <cell r="E528" t="str">
            <v>-</v>
          </cell>
          <cell r="F528" t="str">
            <v>0000523</v>
          </cell>
          <cell r="G528" t="str">
            <v>РНО-0000523</v>
          </cell>
          <cell r="H528">
            <v>40812</v>
          </cell>
          <cell r="I528" t="str">
            <v>Необслуживаемый усилительный пункт Новодевичье</v>
          </cell>
          <cell r="J52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8" t="str">
            <v>СГ-27/8949 АД-27/9596</v>
          </cell>
          <cell r="L528">
            <v>40795</v>
          </cell>
          <cell r="M528" t="str">
            <v>4</v>
          </cell>
          <cell r="N528">
            <v>41165</v>
          </cell>
          <cell r="O528">
            <v>42081</v>
          </cell>
          <cell r="P528" t="str">
            <v>УТБ-3-7/551</v>
          </cell>
          <cell r="S528">
            <v>52</v>
          </cell>
        </row>
        <row r="529">
          <cell r="A529" t="str">
            <v>РНО-0000524</v>
          </cell>
          <cell r="B529" t="str">
            <v>Р</v>
          </cell>
          <cell r="C529" t="str">
            <v>Н</v>
          </cell>
          <cell r="D529" t="str">
            <v>О</v>
          </cell>
          <cell r="E529" t="str">
            <v>-</v>
          </cell>
          <cell r="F529" t="str">
            <v>0000524</v>
          </cell>
          <cell r="G529" t="str">
            <v>РНО-0000524</v>
          </cell>
          <cell r="H529">
            <v>40812</v>
          </cell>
          <cell r="I529" t="str">
            <v>Усилительный пункт Октябрьск</v>
          </cell>
          <cell r="J52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29" t="str">
            <v>СГ-27/8949 АД-27/9596</v>
          </cell>
          <cell r="L529">
            <v>40795</v>
          </cell>
          <cell r="M529" t="str">
            <v>4</v>
          </cell>
          <cell r="N529">
            <v>41165</v>
          </cell>
          <cell r="O529">
            <v>42081</v>
          </cell>
          <cell r="P529" t="str">
            <v>УТБ-3-7/551</v>
          </cell>
          <cell r="S529">
            <v>52</v>
          </cell>
        </row>
        <row r="530">
          <cell r="A530" t="str">
            <v>РНО-0000525</v>
          </cell>
          <cell r="B530" t="str">
            <v>Р</v>
          </cell>
          <cell r="C530" t="str">
            <v>Н</v>
          </cell>
          <cell r="D530" t="str">
            <v>О</v>
          </cell>
          <cell r="E530" t="str">
            <v>-</v>
          </cell>
          <cell r="F530" t="str">
            <v>0000525</v>
          </cell>
          <cell r="G530" t="str">
            <v>РНО-0000525</v>
          </cell>
          <cell r="H530">
            <v>40812</v>
          </cell>
          <cell r="I530" t="str">
            <v>ККС ГЛОНАСС Балаково</v>
          </cell>
          <cell r="J53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0" t="str">
            <v>СГ-27/8949 АД-27/9596</v>
          </cell>
          <cell r="L530">
            <v>40795</v>
          </cell>
          <cell r="M530" t="str">
            <v>4</v>
          </cell>
          <cell r="N530">
            <v>41165</v>
          </cell>
          <cell r="O530">
            <v>42081</v>
          </cell>
          <cell r="P530" t="str">
            <v>УТБ-3-7/551</v>
          </cell>
          <cell r="S530">
            <v>52</v>
          </cell>
        </row>
        <row r="531">
          <cell r="A531" t="str">
            <v>РНО-0000526</v>
          </cell>
          <cell r="B531" t="str">
            <v>Р</v>
          </cell>
          <cell r="C531" t="str">
            <v>Н</v>
          </cell>
          <cell r="D531" t="str">
            <v>О</v>
          </cell>
          <cell r="E531" t="str">
            <v>-</v>
          </cell>
          <cell r="F531" t="str">
            <v>0000526</v>
          </cell>
          <cell r="G531" t="str">
            <v>РНО-0000526</v>
          </cell>
          <cell r="H531">
            <v>40812</v>
          </cell>
          <cell r="I531" t="str">
            <v>Необслуживаемый усилительный пункт Вольск</v>
          </cell>
          <cell r="J53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1" t="str">
            <v>СГ-27/8949 АД-27/9596</v>
          </cell>
          <cell r="L531">
            <v>40795</v>
          </cell>
          <cell r="M531" t="str">
            <v>4</v>
          </cell>
          <cell r="N531">
            <v>41165</v>
          </cell>
          <cell r="O531">
            <v>42081</v>
          </cell>
          <cell r="P531" t="str">
            <v>УТБ-3-7/551</v>
          </cell>
          <cell r="S531">
            <v>52</v>
          </cell>
        </row>
        <row r="532">
          <cell r="A532" t="str">
            <v>РНО-0000527</v>
          </cell>
          <cell r="B532" t="str">
            <v>Р</v>
          </cell>
          <cell r="C532" t="str">
            <v>Н</v>
          </cell>
          <cell r="D532" t="str">
            <v>О</v>
          </cell>
          <cell r="E532" t="str">
            <v>-</v>
          </cell>
          <cell r="F532" t="str">
            <v>0000527</v>
          </cell>
          <cell r="G532" t="str">
            <v>РНО-0000527</v>
          </cell>
          <cell r="H532">
            <v>40812</v>
          </cell>
          <cell r="I532" t="str">
            <v>Саратовский цех связи</v>
          </cell>
          <cell r="J53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2" t="str">
            <v>СГ-27/8949 АД-27/9596</v>
          </cell>
          <cell r="L532">
            <v>40795</v>
          </cell>
          <cell r="M532" t="str">
            <v>4</v>
          </cell>
          <cell r="N532">
            <v>41165</v>
          </cell>
          <cell r="O532">
            <v>42081</v>
          </cell>
          <cell r="P532" t="str">
            <v>УТБ-3-7/551</v>
          </cell>
          <cell r="S532">
            <v>52</v>
          </cell>
        </row>
        <row r="533">
          <cell r="A533" t="str">
            <v>РНО-0000528</v>
          </cell>
          <cell r="B533" t="str">
            <v>Р</v>
          </cell>
          <cell r="C533" t="str">
            <v>Н</v>
          </cell>
          <cell r="D533" t="str">
            <v>О</v>
          </cell>
          <cell r="E533" t="str">
            <v>-</v>
          </cell>
          <cell r="F533" t="str">
            <v>0000528</v>
          </cell>
          <cell r="G533" t="str">
            <v>РНО-0000528</v>
          </cell>
          <cell r="H533">
            <v>40812</v>
          </cell>
          <cell r="I533" t="str">
            <v>Усилительный пункт Золотое</v>
          </cell>
          <cell r="J53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3" t="str">
            <v>СГ-27/8949 АД-27/9596</v>
          </cell>
          <cell r="L533">
            <v>40795</v>
          </cell>
          <cell r="M533" t="str">
            <v>4</v>
          </cell>
          <cell r="N533">
            <v>41165</v>
          </cell>
          <cell r="O533">
            <v>42081</v>
          </cell>
          <cell r="P533" t="str">
            <v>УТБ-3-7/551</v>
          </cell>
          <cell r="S533">
            <v>52</v>
          </cell>
        </row>
        <row r="534">
          <cell r="A534" t="str">
            <v>РНО-0000529</v>
          </cell>
          <cell r="B534" t="str">
            <v>Р</v>
          </cell>
          <cell r="C534" t="str">
            <v>Н</v>
          </cell>
          <cell r="D534" t="str">
            <v>О</v>
          </cell>
          <cell r="E534" t="str">
            <v>-</v>
          </cell>
          <cell r="F534" t="str">
            <v>0000529</v>
          </cell>
          <cell r="G534" t="str">
            <v>РНО-0000529</v>
          </cell>
          <cell r="H534">
            <v>40812</v>
          </cell>
          <cell r="I534" t="str">
            <v>Необслуживаемый усилительный пункт Камышин</v>
          </cell>
          <cell r="J53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4" t="str">
            <v>СГ-27/8949 АД-27/9596</v>
          </cell>
          <cell r="L534">
            <v>40795</v>
          </cell>
          <cell r="M534" t="str">
            <v>4</v>
          </cell>
          <cell r="N534">
            <v>41165</v>
          </cell>
          <cell r="O534">
            <v>42081</v>
          </cell>
          <cell r="P534" t="str">
            <v>УТБ-3-7/551</v>
          </cell>
          <cell r="S534">
            <v>52</v>
          </cell>
        </row>
        <row r="535">
          <cell r="A535" t="str">
            <v>РНО-0000530</v>
          </cell>
          <cell r="B535" t="str">
            <v>Р</v>
          </cell>
          <cell r="C535" t="str">
            <v>Н</v>
          </cell>
          <cell r="D535" t="str">
            <v>О</v>
          </cell>
          <cell r="E535" t="str">
            <v>-</v>
          </cell>
          <cell r="F535" t="str">
            <v>0000530</v>
          </cell>
          <cell r="G535" t="str">
            <v>РНО-0000530</v>
          </cell>
          <cell r="H535">
            <v>40812</v>
          </cell>
          <cell r="I535" t="str">
            <v>Усилительный пункт Горный Балыклей</v>
          </cell>
          <cell r="J535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5" t="str">
            <v>СГ-27/8949 АД-27/9596</v>
          </cell>
          <cell r="L535">
            <v>40795</v>
          </cell>
          <cell r="M535" t="str">
            <v>4</v>
          </cell>
          <cell r="N535">
            <v>41165</v>
          </cell>
          <cell r="O535">
            <v>42081</v>
          </cell>
          <cell r="P535" t="str">
            <v>УТБ-3-7/551</v>
          </cell>
          <cell r="S535">
            <v>52</v>
          </cell>
        </row>
        <row r="536">
          <cell r="A536" t="str">
            <v>РНО-0000531</v>
          </cell>
          <cell r="B536" t="str">
            <v>Р</v>
          </cell>
          <cell r="C536" t="str">
            <v>Н</v>
          </cell>
          <cell r="D536" t="str">
            <v>О</v>
          </cell>
          <cell r="E536" t="str">
            <v>-</v>
          </cell>
          <cell r="F536" t="str">
            <v>0000531</v>
          </cell>
          <cell r="G536" t="str">
            <v>РНО-0000531</v>
          </cell>
          <cell r="H536">
            <v>40812</v>
          </cell>
          <cell r="I536" t="str">
            <v>Волгоградский узел связи</v>
          </cell>
          <cell r="J53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6" t="str">
            <v>СГ-27/8949 АД-27/9596</v>
          </cell>
          <cell r="L536">
            <v>40795</v>
          </cell>
          <cell r="M536" t="str">
            <v>4</v>
          </cell>
          <cell r="N536">
            <v>41165</v>
          </cell>
          <cell r="O536">
            <v>42081</v>
          </cell>
          <cell r="P536" t="str">
            <v>УТБ-3-7/551</v>
          </cell>
          <cell r="S536">
            <v>52</v>
          </cell>
        </row>
        <row r="537">
          <cell r="A537" t="str">
            <v>РНО-0000532</v>
          </cell>
          <cell r="B537" t="str">
            <v>Р</v>
          </cell>
          <cell r="C537" t="str">
            <v>Н</v>
          </cell>
          <cell r="D537" t="str">
            <v>О</v>
          </cell>
          <cell r="E537" t="str">
            <v>-</v>
          </cell>
          <cell r="F537" t="str">
            <v>0000532</v>
          </cell>
          <cell r="G537" t="str">
            <v>РНО-0000532</v>
          </cell>
          <cell r="H537">
            <v>40812</v>
          </cell>
          <cell r="I537" t="str">
            <v>Необслуживаемый усилительный пункт Черный Яр</v>
          </cell>
          <cell r="J537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7" t="str">
            <v>СГ-27/8949 АД-27/9596</v>
          </cell>
          <cell r="L537">
            <v>40795</v>
          </cell>
          <cell r="M537" t="str">
            <v>4</v>
          </cell>
          <cell r="N537">
            <v>41165</v>
          </cell>
          <cell r="O537">
            <v>42081</v>
          </cell>
          <cell r="P537" t="str">
            <v>УТБ-3-7/551</v>
          </cell>
          <cell r="S537">
            <v>52</v>
          </cell>
        </row>
        <row r="538">
          <cell r="A538" t="str">
            <v>РНО-0000533</v>
          </cell>
          <cell r="B538" t="str">
            <v>Р</v>
          </cell>
          <cell r="C538" t="str">
            <v>Н</v>
          </cell>
          <cell r="D538" t="str">
            <v>О</v>
          </cell>
          <cell r="E538" t="str">
            <v>-</v>
          </cell>
          <cell r="F538" t="str">
            <v>0000533</v>
          </cell>
          <cell r="G538" t="str">
            <v>РНО-0000533</v>
          </cell>
          <cell r="H538">
            <v>40812</v>
          </cell>
          <cell r="I538" t="str">
            <v>Необслуживаемый усилительный пункт Пришиб</v>
          </cell>
          <cell r="J538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8" t="str">
            <v>СГ-27/8949 АД-27/9596</v>
          </cell>
          <cell r="L538">
            <v>40795</v>
          </cell>
          <cell r="M538" t="str">
            <v>4</v>
          </cell>
          <cell r="N538">
            <v>41165</v>
          </cell>
          <cell r="O538">
            <v>42081</v>
          </cell>
          <cell r="P538" t="str">
            <v>УТБ-3-7/551</v>
          </cell>
          <cell r="S538">
            <v>52</v>
          </cell>
        </row>
        <row r="539">
          <cell r="A539" t="str">
            <v>РНО-0000534</v>
          </cell>
          <cell r="B539" t="str">
            <v>Р</v>
          </cell>
          <cell r="C539" t="str">
            <v>Н</v>
          </cell>
          <cell r="D539" t="str">
            <v>О</v>
          </cell>
          <cell r="E539" t="str">
            <v>-</v>
          </cell>
          <cell r="F539" t="str">
            <v>0000534</v>
          </cell>
          <cell r="G539" t="str">
            <v>РНО-0000534</v>
          </cell>
          <cell r="H539">
            <v>40812</v>
          </cell>
          <cell r="I539" t="str">
            <v>Усилительный пункт Енотаевка</v>
          </cell>
          <cell r="J53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39" t="str">
            <v>СГ-27/8949 АД-27/9596</v>
          </cell>
          <cell r="L539">
            <v>40795</v>
          </cell>
          <cell r="M539" t="str">
            <v>4</v>
          </cell>
          <cell r="N539">
            <v>41165</v>
          </cell>
          <cell r="O539">
            <v>42081</v>
          </cell>
          <cell r="P539" t="str">
            <v>УТБ-3-7/551</v>
          </cell>
          <cell r="S539">
            <v>52</v>
          </cell>
        </row>
        <row r="540">
          <cell r="A540" t="str">
            <v>РНО-0000535</v>
          </cell>
          <cell r="B540" t="str">
            <v>Р</v>
          </cell>
          <cell r="C540" t="str">
            <v>Н</v>
          </cell>
          <cell r="D540" t="str">
            <v>О</v>
          </cell>
          <cell r="E540" t="str">
            <v>-</v>
          </cell>
          <cell r="F540" t="str">
            <v>0000535</v>
          </cell>
          <cell r="G540" t="str">
            <v>РНО-0000535</v>
          </cell>
          <cell r="H540">
            <v>40812</v>
          </cell>
          <cell r="I540" t="str">
            <v>Необслуживаемый усилительный пункт Замьяны</v>
          </cell>
          <cell r="J54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540" t="str">
            <v>СГ-27/8949 АД-27/9596</v>
          </cell>
          <cell r="L540">
            <v>40795</v>
          </cell>
          <cell r="M540" t="str">
            <v>4</v>
          </cell>
          <cell r="N540">
            <v>41165</v>
          </cell>
          <cell r="O540">
            <v>42081</v>
          </cell>
          <cell r="P540" t="str">
            <v>УТБ-3-7/551</v>
          </cell>
          <cell r="S540">
            <v>52</v>
          </cell>
        </row>
        <row r="541">
          <cell r="A541" t="str">
            <v>РНО-0000536</v>
          </cell>
          <cell r="B541" t="str">
            <v>Р</v>
          </cell>
          <cell r="C541" t="str">
            <v>Н</v>
          </cell>
          <cell r="D541" t="str">
            <v>О</v>
          </cell>
          <cell r="E541" t="str">
            <v>-</v>
          </cell>
          <cell r="F541" t="str">
            <v>0000536</v>
          </cell>
          <cell r="G541" t="str">
            <v>РНО-0000536</v>
          </cell>
          <cell r="H541">
            <v>40795</v>
          </cell>
          <cell r="I541" t="str">
            <v>Центральный грузовой район</v>
          </cell>
          <cell r="J541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541" t="str">
            <v>СГ-29/8971 
АД-29/7733</v>
          </cell>
          <cell r="L541">
            <v>40795</v>
          </cell>
          <cell r="M541">
            <v>2</v>
          </cell>
          <cell r="N541">
            <v>41121</v>
          </cell>
          <cell r="S541">
            <v>76</v>
          </cell>
        </row>
        <row r="542">
          <cell r="A542" t="str">
            <v>РНО-0000537</v>
          </cell>
          <cell r="B542" t="str">
            <v>Р</v>
          </cell>
          <cell r="C542" t="str">
            <v>Н</v>
          </cell>
          <cell r="D542" t="str">
            <v>О</v>
          </cell>
          <cell r="E542" t="str">
            <v>-</v>
          </cell>
          <cell r="F542" t="str">
            <v>0000537</v>
          </cell>
          <cell r="G542" t="str">
            <v>РНО-0000537</v>
          </cell>
          <cell r="H542">
            <v>40795</v>
          </cell>
          <cell r="I542" t="str">
            <v>Перевалочный грузовой район</v>
          </cell>
          <cell r="J542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542" t="str">
            <v>СГ-29/8971 
АД-29/7733</v>
          </cell>
          <cell r="L542">
            <v>40795</v>
          </cell>
          <cell r="M542">
            <v>3</v>
          </cell>
          <cell r="N542">
            <v>41121</v>
          </cell>
          <cell r="S542">
            <v>76</v>
          </cell>
        </row>
        <row r="543">
          <cell r="A543" t="str">
            <v>РНО-0000538</v>
          </cell>
          <cell r="B543" t="str">
            <v>Р</v>
          </cell>
          <cell r="C543" t="str">
            <v>Н</v>
          </cell>
          <cell r="D543" t="str">
            <v>О</v>
          </cell>
          <cell r="E543" t="str">
            <v>-</v>
          </cell>
          <cell r="F543" t="str">
            <v>0000538</v>
          </cell>
          <cell r="G543" t="str">
            <v>РНО-0000538</v>
          </cell>
          <cell r="H543">
            <v>40795</v>
          </cell>
          <cell r="I543" t="str">
            <v>Отстойно-ремонтный пункт</v>
          </cell>
          <cell r="J543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543" t="str">
            <v>СГ-29/8971 
АД-29/7733</v>
          </cell>
          <cell r="L543">
            <v>40795</v>
          </cell>
          <cell r="M543">
            <v>3</v>
          </cell>
          <cell r="N543">
            <v>41121</v>
          </cell>
          <cell r="S543">
            <v>76</v>
          </cell>
        </row>
        <row r="544">
          <cell r="A544" t="str">
            <v>РНО-0000539</v>
          </cell>
          <cell r="B544" t="str">
            <v>Р</v>
          </cell>
          <cell r="C544" t="str">
            <v>Н</v>
          </cell>
          <cell r="D544" t="str">
            <v>О</v>
          </cell>
          <cell r="E544" t="str">
            <v>-</v>
          </cell>
          <cell r="F544" t="str">
            <v>0000539</v>
          </cell>
          <cell r="G544" t="str">
            <v>РНО-0000539</v>
          </cell>
          <cell r="H544">
            <v>40795</v>
          </cell>
          <cell r="I544" t="str">
            <v>Пассажирское районное управление</v>
          </cell>
          <cell r="J544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544" t="str">
            <v>СГ-29/8971 
АД-29/7733</v>
          </cell>
          <cell r="L544">
            <v>40795</v>
          </cell>
          <cell r="M544">
            <v>3</v>
          </cell>
          <cell r="N544">
            <v>41121</v>
          </cell>
          <cell r="S544">
            <v>76</v>
          </cell>
        </row>
        <row r="545">
          <cell r="A545" t="str">
            <v>РНО-0000540</v>
          </cell>
          <cell r="B545" t="str">
            <v>Р</v>
          </cell>
          <cell r="C545" t="str">
            <v>Н</v>
          </cell>
          <cell r="D545" t="str">
            <v>О</v>
          </cell>
          <cell r="E545" t="str">
            <v>-</v>
          </cell>
          <cell r="F545" t="str">
            <v>0000540</v>
          </cell>
          <cell r="G545" t="str">
            <v>РНО-0000540</v>
          </cell>
          <cell r="H545">
            <v>40795</v>
          </cell>
          <cell r="I545" t="str">
            <v>Спецпричал</v>
          </cell>
          <cell r="J545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545" t="str">
            <v>СГ-29/8971 
АД-29/7733</v>
          </cell>
          <cell r="L545">
            <v>40795</v>
          </cell>
          <cell r="M545">
            <v>4</v>
          </cell>
          <cell r="N545">
            <v>41121</v>
          </cell>
          <cell r="S545">
            <v>76</v>
          </cell>
        </row>
        <row r="546">
          <cell r="A546" t="str">
            <v>РНО-0000541</v>
          </cell>
          <cell r="B546" t="str">
            <v>Р</v>
          </cell>
          <cell r="C546" t="str">
            <v>Н</v>
          </cell>
          <cell r="D546" t="str">
            <v>О</v>
          </cell>
          <cell r="E546" t="str">
            <v>-</v>
          </cell>
          <cell r="F546" t="str">
            <v>0000541</v>
          </cell>
          <cell r="G546" t="str">
            <v>РНО-0000541</v>
          </cell>
          <cell r="H546">
            <v>40812</v>
          </cell>
          <cell r="I546" t="str">
            <v>Административное здание ОАО "Судоходная компания "Волжское пароходство"</v>
          </cell>
          <cell r="J546" t="str">
            <v xml:space="preserve"> ОАО "Судоходная компания "Волжское пароходство"; 603001 пл. Маркина, д 15А, г. Нижний Новгород</v>
          </cell>
          <cell r="K546" t="str">
            <v>СГ-28/9121 АД-28/7526</v>
          </cell>
          <cell r="L546">
            <v>40795</v>
          </cell>
          <cell r="M546">
            <v>2</v>
          </cell>
          <cell r="N546">
            <v>41116</v>
          </cell>
          <cell r="O546">
            <v>42090</v>
          </cell>
          <cell r="P546" t="str">
            <v>УТБ-3-7/738</v>
          </cell>
          <cell r="S546">
            <v>52</v>
          </cell>
        </row>
        <row r="547">
          <cell r="A547" t="str">
            <v>РНО-0000542</v>
          </cell>
          <cell r="B547" t="str">
            <v>Р</v>
          </cell>
          <cell r="C547" t="str">
            <v>Н</v>
          </cell>
          <cell r="D547" t="str">
            <v>О</v>
          </cell>
          <cell r="E547" t="str">
            <v>-</v>
          </cell>
          <cell r="F547" t="str">
            <v>0000542</v>
          </cell>
          <cell r="G547" t="str">
            <v>РНО-0000542</v>
          </cell>
          <cell r="H547">
            <v>40812</v>
          </cell>
          <cell r="I547" t="str">
            <v>Административное здание размещения АУП АО СК "АЛРОСА-ЛЕНА", 
г. Ленск, Республика Саха
(Якутия), ул. Набежерная,
д. 59</v>
          </cell>
          <cell r="J547" t="str">
            <v>АО СК "АЛРОСА-ЛЕНА", 678144,
Республика Саха (Якутия), г. Ленск,
ул. Набережная, д. 59; ОГРН 1021400690838 
от 06.08.2002 г.</v>
          </cell>
          <cell r="K547" t="str">
            <v>СГ-28/9122 УТБ-3-1/1957</v>
          </cell>
          <cell r="L547">
            <v>40795</v>
          </cell>
          <cell r="M547">
            <v>3</v>
          </cell>
          <cell r="N547">
            <v>41521</v>
          </cell>
          <cell r="O547">
            <v>43006</v>
          </cell>
          <cell r="P547" t="str">
            <v>УТБ-2829</v>
          </cell>
          <cell r="S547">
            <v>14</v>
          </cell>
        </row>
        <row r="548">
          <cell r="A548" t="str">
            <v>РНО-0000543</v>
          </cell>
          <cell r="B548" t="str">
            <v>Р</v>
          </cell>
          <cell r="C548" t="str">
            <v>Н</v>
          </cell>
          <cell r="D548" t="str">
            <v>О</v>
          </cell>
          <cell r="E548" t="str">
            <v>-</v>
          </cell>
          <cell r="F548" t="str">
            <v>0000543</v>
          </cell>
          <cell r="G548" t="str">
            <v>РНО-0000543</v>
          </cell>
          <cell r="H548">
            <v>40812</v>
          </cell>
          <cell r="I548" t="str">
            <v>Помещения размещения 
АУП "Осетровского филиала" АО СК "АЛРОСА-ЛЕНА", 
г. Усть-Кут, Иркутской области, 
ул. Пролетарская,
д. 1А</v>
          </cell>
          <cell r="J548" t="str">
            <v>АО СК "АЛРОСА-ЛЕНА", 678144,
Республика Саха (Якутия), г. Ленск,
ул. Набережная, д. 59; ОГРН 1021400690838 
от 06.08.2002 г.</v>
          </cell>
          <cell r="K548" t="str">
            <v>СГ-28/9122 УТБ-3-1/1957</v>
          </cell>
          <cell r="L548">
            <v>40795</v>
          </cell>
          <cell r="M548">
            <v>3</v>
          </cell>
          <cell r="N548">
            <v>41521</v>
          </cell>
          <cell r="O548">
            <v>43006</v>
          </cell>
          <cell r="P548" t="str">
            <v>УТБ-2829</v>
          </cell>
          <cell r="S548">
            <v>38</v>
          </cell>
        </row>
        <row r="549">
          <cell r="A549" t="str">
            <v>РНО-0000544</v>
          </cell>
          <cell r="B549" t="str">
            <v>Р</v>
          </cell>
          <cell r="C549" t="str">
            <v>Н</v>
          </cell>
          <cell r="D549" t="str">
            <v>О</v>
          </cell>
          <cell r="E549" t="str">
            <v>-</v>
          </cell>
          <cell r="F549" t="str">
            <v>0000544</v>
          </cell>
          <cell r="G549" t="str">
            <v>РНО-0000544</v>
          </cell>
          <cell r="J549" t="str">
            <v xml:space="preserve">Исключён </v>
          </cell>
          <cell r="O549">
            <v>40791</v>
          </cell>
          <cell r="P549" t="str">
            <v>СГ-27/8784</v>
          </cell>
        </row>
        <row r="550">
          <cell r="A550" t="str">
            <v>РНО-0000545</v>
          </cell>
          <cell r="B550" t="str">
            <v>Р</v>
          </cell>
          <cell r="C550" t="str">
            <v>Н</v>
          </cell>
          <cell r="D550" t="str">
            <v>О</v>
          </cell>
          <cell r="E550" t="str">
            <v>-</v>
          </cell>
          <cell r="F550" t="str">
            <v>0000545</v>
          </cell>
          <cell r="G550" t="str">
            <v>РНО-0000545</v>
          </cell>
          <cell r="J550" t="str">
            <v xml:space="preserve">Исключён </v>
          </cell>
          <cell r="O550">
            <v>40791</v>
          </cell>
          <cell r="P550" t="str">
            <v>СГ-27/8784</v>
          </cell>
        </row>
        <row r="551">
          <cell r="A551" t="str">
            <v>РНО-0000546</v>
          </cell>
          <cell r="B551" t="str">
            <v>Р</v>
          </cell>
          <cell r="C551" t="str">
            <v>Н</v>
          </cell>
          <cell r="D551" t="str">
            <v>О</v>
          </cell>
          <cell r="E551" t="str">
            <v>-</v>
          </cell>
          <cell r="F551" t="str">
            <v>0000546</v>
          </cell>
          <cell r="G551" t="str">
            <v>РНО-0000546</v>
          </cell>
          <cell r="J551" t="str">
            <v xml:space="preserve">Исключён </v>
          </cell>
          <cell r="O551">
            <v>40791</v>
          </cell>
          <cell r="P551" t="str">
            <v>СГ-27/8784</v>
          </cell>
        </row>
        <row r="552">
          <cell r="A552" t="str">
            <v>РНО-0000547</v>
          </cell>
          <cell r="B552" t="str">
            <v>Р</v>
          </cell>
          <cell r="C552" t="str">
            <v>Н</v>
          </cell>
          <cell r="D552" t="str">
            <v>О</v>
          </cell>
          <cell r="E552" t="str">
            <v>-</v>
          </cell>
          <cell r="F552" t="str">
            <v>0000547</v>
          </cell>
          <cell r="G552" t="str">
            <v>РНО-0000547</v>
          </cell>
          <cell r="J552" t="str">
            <v xml:space="preserve">Исключён </v>
          </cell>
          <cell r="O552">
            <v>40791</v>
          </cell>
          <cell r="P552" t="str">
            <v>СГ-27/8784</v>
          </cell>
        </row>
        <row r="553">
          <cell r="A553" t="str">
            <v>РНО-0000548</v>
          </cell>
          <cell r="B553" t="str">
            <v>Р</v>
          </cell>
          <cell r="C553" t="str">
            <v>Н</v>
          </cell>
          <cell r="D553" t="str">
            <v>О</v>
          </cell>
          <cell r="E553" t="str">
            <v>-</v>
          </cell>
          <cell r="F553" t="str">
            <v>0000548</v>
          </cell>
          <cell r="G553" t="str">
            <v>РНО-0000548</v>
          </cell>
          <cell r="J553" t="str">
            <v xml:space="preserve">Исключён </v>
          </cell>
          <cell r="O553">
            <v>40791</v>
          </cell>
          <cell r="P553" t="str">
            <v>СГ-27/8784</v>
          </cell>
        </row>
        <row r="554">
          <cell r="A554" t="str">
            <v>РНО-0000549</v>
          </cell>
          <cell r="B554" t="str">
            <v>Р</v>
          </cell>
          <cell r="C554" t="str">
            <v>Н</v>
          </cell>
          <cell r="D554" t="str">
            <v>О</v>
          </cell>
          <cell r="E554" t="str">
            <v>-</v>
          </cell>
          <cell r="F554" t="str">
            <v>0000549</v>
          </cell>
          <cell r="G554" t="str">
            <v>РНО-0000549</v>
          </cell>
          <cell r="J554" t="str">
            <v xml:space="preserve">Исключён </v>
          </cell>
          <cell r="O554">
            <v>40791</v>
          </cell>
          <cell r="P554" t="str">
            <v>СГ-27/8784</v>
          </cell>
        </row>
        <row r="555">
          <cell r="A555" t="str">
            <v>РНО-0000550</v>
          </cell>
          <cell r="B555" t="str">
            <v>Р</v>
          </cell>
          <cell r="C555" t="str">
            <v>Н</v>
          </cell>
          <cell r="D555" t="str">
            <v>О</v>
          </cell>
          <cell r="E555" t="str">
            <v>-</v>
          </cell>
          <cell r="F555" t="str">
            <v>0000550</v>
          </cell>
          <cell r="G555" t="str">
            <v>РНО-0000550</v>
          </cell>
          <cell r="J555" t="str">
            <v xml:space="preserve">Исключён </v>
          </cell>
          <cell r="O555">
            <v>40791</v>
          </cell>
          <cell r="P555" t="str">
            <v>СГ-27/8784</v>
          </cell>
        </row>
        <row r="556">
          <cell r="A556" t="str">
            <v>РНО-0000551</v>
          </cell>
          <cell r="B556" t="str">
            <v>Р</v>
          </cell>
          <cell r="C556" t="str">
            <v>Н</v>
          </cell>
          <cell r="D556" t="str">
            <v>О</v>
          </cell>
          <cell r="E556" t="str">
            <v>-</v>
          </cell>
          <cell r="F556" t="str">
            <v>0000551</v>
          </cell>
          <cell r="G556" t="str">
            <v>РНО-0000551</v>
          </cell>
          <cell r="J556" t="str">
            <v xml:space="preserve">Исключён </v>
          </cell>
          <cell r="O556">
            <v>40791</v>
          </cell>
          <cell r="P556" t="str">
            <v>СГ-27/8784</v>
          </cell>
        </row>
        <row r="557">
          <cell r="A557" t="str">
            <v>РНО-0000552</v>
          </cell>
          <cell r="B557" t="str">
            <v>Р</v>
          </cell>
          <cell r="C557" t="str">
            <v>Н</v>
          </cell>
          <cell r="D557" t="str">
            <v>О</v>
          </cell>
          <cell r="E557" t="str">
            <v>-</v>
          </cell>
          <cell r="F557" t="str">
            <v>0000552</v>
          </cell>
          <cell r="G557" t="str">
            <v>РНО-0000552</v>
          </cell>
          <cell r="J557" t="str">
            <v xml:space="preserve">Исключён </v>
          </cell>
          <cell r="O557">
            <v>40791</v>
          </cell>
          <cell r="P557" t="str">
            <v>СГ-27/8784</v>
          </cell>
        </row>
        <row r="558">
          <cell r="A558" t="str">
            <v>РНО-0000553</v>
          </cell>
          <cell r="B558" t="str">
            <v>Р</v>
          </cell>
          <cell r="C558" t="str">
            <v>Н</v>
          </cell>
          <cell r="D558" t="str">
            <v>О</v>
          </cell>
          <cell r="E558" t="str">
            <v>-</v>
          </cell>
          <cell r="F558" t="str">
            <v>0000553</v>
          </cell>
          <cell r="G558" t="str">
            <v>РНО-0000553</v>
          </cell>
          <cell r="J558" t="str">
            <v xml:space="preserve">Исключён </v>
          </cell>
          <cell r="O558">
            <v>40791</v>
          </cell>
          <cell r="P558" t="str">
            <v>СГ-27/8784</v>
          </cell>
        </row>
        <row r="559">
          <cell r="A559" t="str">
            <v>РНО-0000554</v>
          </cell>
          <cell r="B559" t="str">
            <v>Р</v>
          </cell>
          <cell r="C559" t="str">
            <v>Н</v>
          </cell>
          <cell r="D559" t="str">
            <v>О</v>
          </cell>
          <cell r="E559" t="str">
            <v>-</v>
          </cell>
          <cell r="F559" t="str">
            <v>0000554</v>
          </cell>
          <cell r="G559" t="str">
            <v>РНО-0000554</v>
          </cell>
          <cell r="J559" t="str">
            <v xml:space="preserve">Исключён </v>
          </cell>
          <cell r="O559">
            <v>40791</v>
          </cell>
          <cell r="P559" t="str">
            <v>СГ-27/8784</v>
          </cell>
        </row>
        <row r="560">
          <cell r="A560" t="str">
            <v>РНО-0000555</v>
          </cell>
          <cell r="B560" t="str">
            <v>Р</v>
          </cell>
          <cell r="C560" t="str">
            <v>Н</v>
          </cell>
          <cell r="D560" t="str">
            <v>О</v>
          </cell>
          <cell r="E560" t="str">
            <v>-</v>
          </cell>
          <cell r="F560" t="str">
            <v>0000555</v>
          </cell>
          <cell r="G560" t="str">
            <v>РНО-0000555</v>
          </cell>
          <cell r="J560" t="str">
            <v xml:space="preserve">Исключён </v>
          </cell>
          <cell r="O560">
            <v>40791</v>
          </cell>
          <cell r="P560" t="str">
            <v>СГ-27/8784</v>
          </cell>
        </row>
        <row r="561">
          <cell r="A561" t="str">
            <v>РНО-0000556</v>
          </cell>
          <cell r="B561" t="str">
            <v>Р</v>
          </cell>
          <cell r="C561" t="str">
            <v>Н</v>
          </cell>
          <cell r="D561" t="str">
            <v>О</v>
          </cell>
          <cell r="E561" t="str">
            <v>-</v>
          </cell>
          <cell r="F561" t="str">
            <v>0000556</v>
          </cell>
          <cell r="G561" t="str">
            <v>РНО-0000556</v>
          </cell>
          <cell r="J561" t="str">
            <v xml:space="preserve">Исключён </v>
          </cell>
          <cell r="O561">
            <v>40791</v>
          </cell>
          <cell r="P561" t="str">
            <v>СГ-27/8784</v>
          </cell>
        </row>
        <row r="562">
          <cell r="A562" t="str">
            <v>РНО-0000557</v>
          </cell>
          <cell r="B562" t="str">
            <v>Р</v>
          </cell>
          <cell r="C562" t="str">
            <v>Н</v>
          </cell>
          <cell r="D562" t="str">
            <v>О</v>
          </cell>
          <cell r="E562" t="str">
            <v>-</v>
          </cell>
          <cell r="F562" t="str">
            <v>0000557</v>
          </cell>
          <cell r="G562" t="str">
            <v>РНО-0000557</v>
          </cell>
          <cell r="J562" t="str">
            <v xml:space="preserve">Исключён </v>
          </cell>
          <cell r="O562">
            <v>40791</v>
          </cell>
          <cell r="P562" t="str">
            <v>СГ-27/8784</v>
          </cell>
        </row>
        <row r="563">
          <cell r="A563" t="str">
            <v>РНО-0000558</v>
          </cell>
          <cell r="B563" t="str">
            <v>Р</v>
          </cell>
          <cell r="C563" t="str">
            <v>Н</v>
          </cell>
          <cell r="D563" t="str">
            <v>О</v>
          </cell>
          <cell r="E563" t="str">
            <v>-</v>
          </cell>
          <cell r="F563" t="str">
            <v>0000558</v>
          </cell>
          <cell r="G563" t="str">
            <v>РНО-0000558</v>
          </cell>
          <cell r="J563" t="str">
            <v xml:space="preserve">Исключён </v>
          </cell>
          <cell r="O563">
            <v>40791</v>
          </cell>
          <cell r="P563" t="str">
            <v>СГ-27/8784</v>
          </cell>
        </row>
        <row r="564">
          <cell r="A564" t="str">
            <v>РНО-0000559</v>
          </cell>
          <cell r="B564" t="str">
            <v>Р</v>
          </cell>
          <cell r="C564" t="str">
            <v>Н</v>
          </cell>
          <cell r="D564" t="str">
            <v>О</v>
          </cell>
          <cell r="E564" t="str">
            <v>-</v>
          </cell>
          <cell r="F564" t="str">
            <v>0000559</v>
          </cell>
          <cell r="G564" t="str">
            <v>РНО-0000559</v>
          </cell>
          <cell r="J564" t="str">
            <v xml:space="preserve">Исключён </v>
          </cell>
          <cell r="O564">
            <v>40791</v>
          </cell>
          <cell r="P564" t="str">
            <v>СГ-27/8784</v>
          </cell>
        </row>
        <row r="565">
          <cell r="A565" t="str">
            <v>РНО-0000560</v>
          </cell>
          <cell r="B565" t="str">
            <v>Р</v>
          </cell>
          <cell r="C565" t="str">
            <v>Н</v>
          </cell>
          <cell r="D565" t="str">
            <v>О</v>
          </cell>
          <cell r="E565" t="str">
            <v>-</v>
          </cell>
          <cell r="F565" t="str">
            <v>0000560</v>
          </cell>
          <cell r="G565" t="str">
            <v>РНО-0000560</v>
          </cell>
          <cell r="J565" t="str">
            <v xml:space="preserve">Исключён </v>
          </cell>
          <cell r="O565">
            <v>40791</v>
          </cell>
          <cell r="P565" t="str">
            <v>СГ-27/8784</v>
          </cell>
        </row>
        <row r="566">
          <cell r="A566" t="str">
            <v>РНО-0000561</v>
          </cell>
          <cell r="B566" t="str">
            <v>Р</v>
          </cell>
          <cell r="C566" t="str">
            <v>Н</v>
          </cell>
          <cell r="D566" t="str">
            <v>О</v>
          </cell>
          <cell r="E566" t="str">
            <v>-</v>
          </cell>
          <cell r="F566" t="str">
            <v>0000561</v>
          </cell>
          <cell r="G566" t="str">
            <v>РНО-0000561</v>
          </cell>
          <cell r="J566" t="str">
            <v xml:space="preserve">Исключён </v>
          </cell>
          <cell r="O566">
            <v>40791</v>
          </cell>
          <cell r="P566" t="str">
            <v>СГ-27/8784</v>
          </cell>
        </row>
        <row r="567">
          <cell r="A567" t="str">
            <v>РНО-0000562</v>
          </cell>
          <cell r="B567" t="str">
            <v>Р</v>
          </cell>
          <cell r="C567" t="str">
            <v>Н</v>
          </cell>
          <cell r="D567" t="str">
            <v>О</v>
          </cell>
          <cell r="E567" t="str">
            <v>-</v>
          </cell>
          <cell r="F567" t="str">
            <v>0000562</v>
          </cell>
          <cell r="G567" t="str">
            <v>РНО-0000562</v>
          </cell>
          <cell r="J567" t="str">
            <v xml:space="preserve">Исключён </v>
          </cell>
          <cell r="O567">
            <v>40791</v>
          </cell>
          <cell r="P567" t="str">
            <v>СГ-27/8784</v>
          </cell>
        </row>
        <row r="568">
          <cell r="A568" t="str">
            <v>РНО-0000563</v>
          </cell>
          <cell r="B568" t="str">
            <v>Р</v>
          </cell>
          <cell r="C568" t="str">
            <v>Н</v>
          </cell>
          <cell r="D568" t="str">
            <v>О</v>
          </cell>
          <cell r="E568" t="str">
            <v>-</v>
          </cell>
          <cell r="F568" t="str">
            <v>0000563</v>
          </cell>
          <cell r="G568" t="str">
            <v>РНО-0000563</v>
          </cell>
          <cell r="J568" t="str">
            <v xml:space="preserve">Исключён </v>
          </cell>
          <cell r="O568">
            <v>40791</v>
          </cell>
          <cell r="P568" t="str">
            <v>СГ-27/8784</v>
          </cell>
        </row>
        <row r="569">
          <cell r="A569" t="str">
            <v>РНО-0000564</v>
          </cell>
          <cell r="B569" t="str">
            <v>Р</v>
          </cell>
          <cell r="C569" t="str">
            <v>Н</v>
          </cell>
          <cell r="D569" t="str">
            <v>О</v>
          </cell>
          <cell r="E569" t="str">
            <v>-</v>
          </cell>
          <cell r="F569" t="str">
            <v>0000564</v>
          </cell>
          <cell r="G569" t="str">
            <v>РНО-0000564</v>
          </cell>
          <cell r="J569" t="str">
            <v xml:space="preserve">Исключён </v>
          </cell>
          <cell r="O569">
            <v>40791</v>
          </cell>
          <cell r="P569" t="str">
            <v>СГ-27/8784</v>
          </cell>
        </row>
        <row r="570">
          <cell r="A570" t="str">
            <v>РНО-0000565</v>
          </cell>
          <cell r="B570" t="str">
            <v>Р</v>
          </cell>
          <cell r="C570" t="str">
            <v>Н</v>
          </cell>
          <cell r="D570" t="str">
            <v>О</v>
          </cell>
          <cell r="E570" t="str">
            <v>-</v>
          </cell>
          <cell r="F570" t="str">
            <v>0000565</v>
          </cell>
          <cell r="G570" t="str">
            <v>РНО-0000565</v>
          </cell>
          <cell r="J570" t="str">
            <v xml:space="preserve">Исключён </v>
          </cell>
          <cell r="O570">
            <v>40791</v>
          </cell>
          <cell r="P570" t="str">
            <v>СГ-27/8784</v>
          </cell>
        </row>
        <row r="571">
          <cell r="A571" t="str">
            <v>РНО-0000566</v>
          </cell>
          <cell r="B571" t="str">
            <v>Р</v>
          </cell>
          <cell r="C571" t="str">
            <v>Н</v>
          </cell>
          <cell r="D571" t="str">
            <v>О</v>
          </cell>
          <cell r="E571" t="str">
            <v>-</v>
          </cell>
          <cell r="F571" t="str">
            <v>0000566</v>
          </cell>
          <cell r="G571" t="str">
            <v>РНО-0000566</v>
          </cell>
          <cell r="J571" t="str">
            <v xml:space="preserve">Исключён </v>
          </cell>
          <cell r="O571">
            <v>40791</v>
          </cell>
          <cell r="P571" t="str">
            <v>СГ-27/8784</v>
          </cell>
        </row>
        <row r="572">
          <cell r="A572" t="str">
            <v>РНО-0000567</v>
          </cell>
          <cell r="B572" t="str">
            <v>Р</v>
          </cell>
          <cell r="C572" t="str">
            <v>Н</v>
          </cell>
          <cell r="D572" t="str">
            <v>О</v>
          </cell>
          <cell r="E572" t="str">
            <v>-</v>
          </cell>
          <cell r="F572" t="str">
            <v>0000567</v>
          </cell>
          <cell r="G572" t="str">
            <v>РНО-0000567</v>
          </cell>
          <cell r="J572" t="str">
            <v xml:space="preserve">Исключён </v>
          </cell>
          <cell r="O572">
            <v>40791</v>
          </cell>
          <cell r="P572" t="str">
            <v>СГ-27/8784</v>
          </cell>
        </row>
        <row r="573">
          <cell r="A573" t="str">
            <v>РНО-0000568</v>
          </cell>
          <cell r="B573" t="str">
            <v>Р</v>
          </cell>
          <cell r="C573" t="str">
            <v>Н</v>
          </cell>
          <cell r="D573" t="str">
            <v>О</v>
          </cell>
          <cell r="E573" t="str">
            <v>-</v>
          </cell>
          <cell r="F573" t="str">
            <v>0000568</v>
          </cell>
          <cell r="G573" t="str">
            <v>РНО-0000568</v>
          </cell>
          <cell r="J573" t="str">
            <v xml:space="preserve">Исключён </v>
          </cell>
          <cell r="O573">
            <v>40791</v>
          </cell>
          <cell r="P573" t="str">
            <v>СГ-27/8784</v>
          </cell>
        </row>
        <row r="574">
          <cell r="A574" t="str">
            <v>РНО-0000569</v>
          </cell>
          <cell r="B574" t="str">
            <v>Р</v>
          </cell>
          <cell r="C574" t="str">
            <v>Н</v>
          </cell>
          <cell r="D574" t="str">
            <v>О</v>
          </cell>
          <cell r="E574" t="str">
            <v>-</v>
          </cell>
          <cell r="F574" t="str">
            <v>0000569</v>
          </cell>
          <cell r="G574" t="str">
            <v>РНО-0000569</v>
          </cell>
          <cell r="J574" t="str">
            <v xml:space="preserve">Исключён </v>
          </cell>
          <cell r="O574">
            <v>40791</v>
          </cell>
          <cell r="P574" t="str">
            <v>СГ-27/8784</v>
          </cell>
        </row>
        <row r="575">
          <cell r="A575" t="str">
            <v>РНО-0000570</v>
          </cell>
          <cell r="B575" t="str">
            <v>Р</v>
          </cell>
          <cell r="C575" t="str">
            <v>Н</v>
          </cell>
          <cell r="D575" t="str">
            <v>О</v>
          </cell>
          <cell r="E575" t="str">
            <v>-</v>
          </cell>
          <cell r="F575" t="str">
            <v>0000570</v>
          </cell>
          <cell r="G575" t="str">
            <v>РНО-0000570</v>
          </cell>
          <cell r="J575" t="str">
            <v xml:space="preserve">Исключён </v>
          </cell>
          <cell r="O575">
            <v>40791</v>
          </cell>
          <cell r="P575" t="str">
            <v>СГ-27/8784</v>
          </cell>
        </row>
        <row r="576">
          <cell r="A576" t="str">
            <v>РНО-0000571</v>
          </cell>
          <cell r="B576" t="str">
            <v>Р</v>
          </cell>
          <cell r="C576" t="str">
            <v>Н</v>
          </cell>
          <cell r="D576" t="str">
            <v>О</v>
          </cell>
          <cell r="E576" t="str">
            <v>-</v>
          </cell>
          <cell r="F576" t="str">
            <v>0000571</v>
          </cell>
          <cell r="G576" t="str">
            <v>РНО-0000571</v>
          </cell>
          <cell r="J576" t="str">
            <v xml:space="preserve">Исключён </v>
          </cell>
          <cell r="O576">
            <v>40791</v>
          </cell>
          <cell r="P576" t="str">
            <v>СГ-27/8784</v>
          </cell>
        </row>
        <row r="577">
          <cell r="A577" t="str">
            <v>РНО-0000572</v>
          </cell>
          <cell r="B577" t="str">
            <v>Р</v>
          </cell>
          <cell r="C577" t="str">
            <v>Н</v>
          </cell>
          <cell r="D577" t="str">
            <v>О</v>
          </cell>
          <cell r="E577" t="str">
            <v>-</v>
          </cell>
          <cell r="F577" t="str">
            <v>0000572</v>
          </cell>
          <cell r="G577" t="str">
            <v>РНО-0000572</v>
          </cell>
          <cell r="J577" t="str">
            <v xml:space="preserve">Исключён </v>
          </cell>
          <cell r="O577">
            <v>40791</v>
          </cell>
          <cell r="P577" t="str">
            <v>СГ-27/8784</v>
          </cell>
        </row>
        <row r="578">
          <cell r="A578" t="str">
            <v>РНО-0000573</v>
          </cell>
          <cell r="B578" t="str">
            <v>Р</v>
          </cell>
          <cell r="C578" t="str">
            <v>Н</v>
          </cell>
          <cell r="D578" t="str">
            <v>О</v>
          </cell>
          <cell r="E578" t="str">
            <v>-</v>
          </cell>
          <cell r="F578" t="str">
            <v>0000573</v>
          </cell>
          <cell r="G578" t="str">
            <v>РНО-0000573</v>
          </cell>
          <cell r="J578" t="str">
            <v xml:space="preserve">Исключён </v>
          </cell>
          <cell r="O578">
            <v>40791</v>
          </cell>
          <cell r="P578" t="str">
            <v>СГ-27/8784</v>
          </cell>
        </row>
        <row r="579">
          <cell r="A579" t="str">
            <v>РНО-0000574</v>
          </cell>
          <cell r="B579" t="str">
            <v>Р</v>
          </cell>
          <cell r="C579" t="str">
            <v>Н</v>
          </cell>
          <cell r="D579" t="str">
            <v>О</v>
          </cell>
          <cell r="E579" t="str">
            <v>-</v>
          </cell>
          <cell r="F579" t="str">
            <v>0000574</v>
          </cell>
          <cell r="G579" t="str">
            <v>РНО-0000574</v>
          </cell>
          <cell r="J579" t="str">
            <v xml:space="preserve">Исключён </v>
          </cell>
          <cell r="O579">
            <v>40791</v>
          </cell>
          <cell r="P579" t="str">
            <v>СГ-27/8784</v>
          </cell>
        </row>
        <row r="580">
          <cell r="A580" t="str">
            <v>РНО-0000575</v>
          </cell>
          <cell r="B580" t="str">
            <v>Р</v>
          </cell>
          <cell r="C580" t="str">
            <v>Н</v>
          </cell>
          <cell r="D580" t="str">
            <v>О</v>
          </cell>
          <cell r="E580" t="str">
            <v>-</v>
          </cell>
          <cell r="F580" t="str">
            <v>0000575</v>
          </cell>
          <cell r="G580" t="str">
            <v>РНО-0000575</v>
          </cell>
          <cell r="J580" t="str">
            <v xml:space="preserve">Исключён </v>
          </cell>
          <cell r="O580">
            <v>40791</v>
          </cell>
          <cell r="P580" t="str">
            <v>СГ-27/8784</v>
          </cell>
        </row>
        <row r="581">
          <cell r="A581" t="str">
            <v>РНО-0000576</v>
          </cell>
          <cell r="B581" t="str">
            <v>Р</v>
          </cell>
          <cell r="C581" t="str">
            <v>Н</v>
          </cell>
          <cell r="D581" t="str">
            <v>О</v>
          </cell>
          <cell r="E581" t="str">
            <v>-</v>
          </cell>
          <cell r="F581" t="str">
            <v>0000576</v>
          </cell>
          <cell r="G581" t="str">
            <v>РНО-0000576</v>
          </cell>
          <cell r="J581" t="str">
            <v xml:space="preserve">Исключён </v>
          </cell>
          <cell r="O581">
            <v>40791</v>
          </cell>
          <cell r="P581" t="str">
            <v>СГ-27/8784</v>
          </cell>
        </row>
        <row r="582">
          <cell r="A582" t="str">
            <v>РНО-0000577</v>
          </cell>
          <cell r="B582" t="str">
            <v>Р</v>
          </cell>
          <cell r="C582" t="str">
            <v>Н</v>
          </cell>
          <cell r="D582" t="str">
            <v>О</v>
          </cell>
          <cell r="E582" t="str">
            <v>-</v>
          </cell>
          <cell r="F582" t="str">
            <v>0000577</v>
          </cell>
          <cell r="G582" t="str">
            <v>РНО-0000577</v>
          </cell>
          <cell r="J582" t="str">
            <v xml:space="preserve">Исключён </v>
          </cell>
          <cell r="O582">
            <v>40791</v>
          </cell>
          <cell r="P582" t="str">
            <v>СГ-27/8784</v>
          </cell>
        </row>
        <row r="583">
          <cell r="A583" t="str">
            <v>РНО-0000578</v>
          </cell>
          <cell r="B583" t="str">
            <v>Р</v>
          </cell>
          <cell r="C583" t="str">
            <v>Н</v>
          </cell>
          <cell r="D583" t="str">
            <v>О</v>
          </cell>
          <cell r="E583" t="str">
            <v>-</v>
          </cell>
          <cell r="F583" t="str">
            <v>0000578</v>
          </cell>
          <cell r="G583" t="str">
            <v>РНО-0000578</v>
          </cell>
          <cell r="J583" t="str">
            <v xml:space="preserve">Исключён </v>
          </cell>
          <cell r="O583">
            <v>40791</v>
          </cell>
          <cell r="P583" t="str">
            <v>СГ-27/8784</v>
          </cell>
        </row>
        <row r="584">
          <cell r="A584" t="str">
            <v>РНО-0000579</v>
          </cell>
          <cell r="B584" t="str">
            <v>Р</v>
          </cell>
          <cell r="C584" t="str">
            <v>Н</v>
          </cell>
          <cell r="D584" t="str">
            <v>О</v>
          </cell>
          <cell r="E584" t="str">
            <v>-</v>
          </cell>
          <cell r="F584" t="str">
            <v>0000579</v>
          </cell>
          <cell r="G584" t="str">
            <v>РНО-0000579</v>
          </cell>
          <cell r="J584" t="str">
            <v xml:space="preserve">Исключён </v>
          </cell>
          <cell r="O584">
            <v>40791</v>
          </cell>
          <cell r="P584" t="str">
            <v>СГ-27/8784</v>
          </cell>
        </row>
        <row r="585">
          <cell r="A585" t="str">
            <v>РНО-0000580</v>
          </cell>
          <cell r="B585" t="str">
            <v>Р</v>
          </cell>
          <cell r="C585" t="str">
            <v>Н</v>
          </cell>
          <cell r="D585" t="str">
            <v>О</v>
          </cell>
          <cell r="E585" t="str">
            <v>-</v>
          </cell>
          <cell r="F585" t="str">
            <v>0000580</v>
          </cell>
          <cell r="G585" t="str">
            <v>РНО-0000580</v>
          </cell>
          <cell r="J585" t="str">
            <v xml:space="preserve">Исключён </v>
          </cell>
          <cell r="O585">
            <v>40791</v>
          </cell>
          <cell r="P585" t="str">
            <v>СГ-27/8784</v>
          </cell>
        </row>
        <row r="586">
          <cell r="A586" t="str">
            <v>РНО-0000581</v>
          </cell>
          <cell r="B586" t="str">
            <v>Р</v>
          </cell>
          <cell r="C586" t="str">
            <v>Н</v>
          </cell>
          <cell r="D586" t="str">
            <v>О</v>
          </cell>
          <cell r="E586" t="str">
            <v>-</v>
          </cell>
          <cell r="F586" t="str">
            <v>0000581</v>
          </cell>
          <cell r="G586" t="str">
            <v>РНО-0000581</v>
          </cell>
          <cell r="J586" t="str">
            <v xml:space="preserve">Исключён </v>
          </cell>
          <cell r="O586">
            <v>40791</v>
          </cell>
          <cell r="P586" t="str">
            <v>СГ-27/8784</v>
          </cell>
        </row>
        <row r="587">
          <cell r="A587" t="str">
            <v>РНО-0000582</v>
          </cell>
          <cell r="B587" t="str">
            <v>Р</v>
          </cell>
          <cell r="C587" t="str">
            <v>Н</v>
          </cell>
          <cell r="D587" t="str">
            <v>О</v>
          </cell>
          <cell r="E587" t="str">
            <v>-</v>
          </cell>
          <cell r="F587" t="str">
            <v>0000582</v>
          </cell>
          <cell r="G587" t="str">
            <v>РНО-0000582</v>
          </cell>
          <cell r="J587" t="str">
            <v xml:space="preserve">Исключён </v>
          </cell>
          <cell r="O587">
            <v>40791</v>
          </cell>
          <cell r="P587" t="str">
            <v>СГ-27/8784</v>
          </cell>
        </row>
        <row r="588">
          <cell r="A588" t="str">
            <v>РНО-0000583</v>
          </cell>
          <cell r="B588" t="str">
            <v>Р</v>
          </cell>
          <cell r="C588" t="str">
            <v>Н</v>
          </cell>
          <cell r="D588" t="str">
            <v>О</v>
          </cell>
          <cell r="E588" t="str">
            <v>-</v>
          </cell>
          <cell r="F588" t="str">
            <v>0000583</v>
          </cell>
          <cell r="G588" t="str">
            <v>РНО-0000583</v>
          </cell>
          <cell r="J588" t="str">
            <v xml:space="preserve">Исключён </v>
          </cell>
          <cell r="O588">
            <v>40791</v>
          </cell>
          <cell r="P588" t="str">
            <v>СГ-27/8784</v>
          </cell>
        </row>
        <row r="589">
          <cell r="A589" t="str">
            <v>РНО-0000584</v>
          </cell>
          <cell r="B589" t="str">
            <v>Р</v>
          </cell>
          <cell r="C589" t="str">
            <v>Н</v>
          </cell>
          <cell r="D589" t="str">
            <v>О</v>
          </cell>
          <cell r="E589" t="str">
            <v>-</v>
          </cell>
          <cell r="F589" t="str">
            <v>0000584</v>
          </cell>
          <cell r="G589" t="str">
            <v>РНО-0000584</v>
          </cell>
          <cell r="J589" t="str">
            <v xml:space="preserve">Исключён </v>
          </cell>
          <cell r="O589">
            <v>40791</v>
          </cell>
          <cell r="P589" t="str">
            <v>СГ-27/8784</v>
          </cell>
        </row>
        <row r="590">
          <cell r="A590" t="str">
            <v>РНО-0000585</v>
          </cell>
          <cell r="B590" t="str">
            <v>Р</v>
          </cell>
          <cell r="C590" t="str">
            <v>Н</v>
          </cell>
          <cell r="D590" t="str">
            <v>О</v>
          </cell>
          <cell r="E590" t="str">
            <v>-</v>
          </cell>
          <cell r="F590" t="str">
            <v>0000585</v>
          </cell>
          <cell r="G590" t="str">
            <v>РНО-0000585</v>
          </cell>
          <cell r="J590" t="str">
            <v xml:space="preserve">Исключён </v>
          </cell>
          <cell r="O590">
            <v>40791</v>
          </cell>
          <cell r="P590" t="str">
            <v>СГ-27/8784</v>
          </cell>
        </row>
        <row r="591">
          <cell r="A591" t="str">
            <v>РНО-0000586</v>
          </cell>
          <cell r="B591" t="str">
            <v>Р</v>
          </cell>
          <cell r="C591" t="str">
            <v>Н</v>
          </cell>
          <cell r="D591" t="str">
            <v>О</v>
          </cell>
          <cell r="E591" t="str">
            <v>-</v>
          </cell>
          <cell r="F591" t="str">
            <v>0000586</v>
          </cell>
          <cell r="G591" t="str">
            <v>РНО-0000586</v>
          </cell>
          <cell r="J591" t="str">
            <v xml:space="preserve">Исключён </v>
          </cell>
          <cell r="O591">
            <v>40791</v>
          </cell>
          <cell r="P591" t="str">
            <v>СГ-27/8784</v>
          </cell>
        </row>
        <row r="592">
          <cell r="A592" t="str">
            <v>РНО-0000587</v>
          </cell>
          <cell r="B592" t="str">
            <v>Р</v>
          </cell>
          <cell r="C592" t="str">
            <v>Н</v>
          </cell>
          <cell r="D592" t="str">
            <v>О</v>
          </cell>
          <cell r="E592" t="str">
            <v>-</v>
          </cell>
          <cell r="F592" t="str">
            <v>0000587</v>
          </cell>
          <cell r="G592" t="str">
            <v>РНО-0000587</v>
          </cell>
          <cell r="J592" t="str">
            <v xml:space="preserve">Исключён </v>
          </cell>
          <cell r="O592">
            <v>40791</v>
          </cell>
          <cell r="P592" t="str">
            <v>СГ-27/8784</v>
          </cell>
        </row>
        <row r="593">
          <cell r="A593" t="str">
            <v>РНО-0000588</v>
          </cell>
          <cell r="B593" t="str">
            <v>Р</v>
          </cell>
          <cell r="C593" t="str">
            <v>Н</v>
          </cell>
          <cell r="D593" t="str">
            <v>О</v>
          </cell>
          <cell r="E593" t="str">
            <v>-</v>
          </cell>
          <cell r="F593" t="str">
            <v>0000588</v>
          </cell>
          <cell r="G593" t="str">
            <v>РНО-0000588</v>
          </cell>
          <cell r="J593" t="str">
            <v xml:space="preserve">Исключён </v>
          </cell>
          <cell r="O593">
            <v>40791</v>
          </cell>
          <cell r="P593" t="str">
            <v>СГ-27/8784</v>
          </cell>
        </row>
        <row r="594">
          <cell r="A594" t="str">
            <v>РНО-0000589</v>
          </cell>
          <cell r="B594" t="str">
            <v>Р</v>
          </cell>
          <cell r="C594" t="str">
            <v>Н</v>
          </cell>
          <cell r="D594" t="str">
            <v>О</v>
          </cell>
          <cell r="E594" t="str">
            <v>-</v>
          </cell>
          <cell r="F594" t="str">
            <v>0000589</v>
          </cell>
          <cell r="G594" t="str">
            <v>РНО-0000589</v>
          </cell>
          <cell r="J594" t="str">
            <v xml:space="preserve">Исключён </v>
          </cell>
          <cell r="O594">
            <v>40791</v>
          </cell>
          <cell r="P594" t="str">
            <v>СГ-27/8784</v>
          </cell>
        </row>
        <row r="595">
          <cell r="A595" t="str">
            <v>РНО-0000590</v>
          </cell>
          <cell r="B595" t="str">
            <v>Р</v>
          </cell>
          <cell r="C595" t="str">
            <v>Н</v>
          </cell>
          <cell r="D595" t="str">
            <v>О</v>
          </cell>
          <cell r="E595" t="str">
            <v>-</v>
          </cell>
          <cell r="F595" t="str">
            <v>0000590</v>
          </cell>
          <cell r="G595" t="str">
            <v>РНО-0000590</v>
          </cell>
          <cell r="J595" t="str">
            <v xml:space="preserve">Исключён </v>
          </cell>
          <cell r="O595">
            <v>40791</v>
          </cell>
          <cell r="P595" t="str">
            <v>СГ-27/8784</v>
          </cell>
        </row>
        <row r="596">
          <cell r="A596" t="str">
            <v>РНО-0000591</v>
          </cell>
          <cell r="B596" t="str">
            <v>Р</v>
          </cell>
          <cell r="C596" t="str">
            <v>Н</v>
          </cell>
          <cell r="D596" t="str">
            <v>О</v>
          </cell>
          <cell r="E596" t="str">
            <v>-</v>
          </cell>
          <cell r="F596" t="str">
            <v>0000591</v>
          </cell>
          <cell r="G596" t="str">
            <v>РНО-0000591</v>
          </cell>
          <cell r="J596" t="str">
            <v xml:space="preserve">Исключён </v>
          </cell>
          <cell r="O596">
            <v>40791</v>
          </cell>
          <cell r="P596" t="str">
            <v>СГ-27/8784</v>
          </cell>
        </row>
        <row r="597">
          <cell r="A597" t="str">
            <v>РНО-0000592</v>
          </cell>
          <cell r="B597" t="str">
            <v>Р</v>
          </cell>
          <cell r="C597" t="str">
            <v>Н</v>
          </cell>
          <cell r="D597" t="str">
            <v>О</v>
          </cell>
          <cell r="E597" t="str">
            <v>-</v>
          </cell>
          <cell r="F597" t="str">
            <v>0000592</v>
          </cell>
          <cell r="G597" t="str">
            <v>РНО-0000592</v>
          </cell>
          <cell r="J597" t="str">
            <v xml:space="preserve">Исключён </v>
          </cell>
          <cell r="O597">
            <v>40791</v>
          </cell>
          <cell r="P597" t="str">
            <v>СГ-27/8784</v>
          </cell>
        </row>
        <row r="598">
          <cell r="A598" t="str">
            <v>РНО-0000593</v>
          </cell>
          <cell r="B598" t="str">
            <v>Р</v>
          </cell>
          <cell r="C598" t="str">
            <v>Н</v>
          </cell>
          <cell r="D598" t="str">
            <v>О</v>
          </cell>
          <cell r="E598" t="str">
            <v>-</v>
          </cell>
          <cell r="F598" t="str">
            <v>0000593</v>
          </cell>
          <cell r="G598" t="str">
            <v>РНО-0000593</v>
          </cell>
          <cell r="J598" t="str">
            <v xml:space="preserve">Исключён </v>
          </cell>
          <cell r="O598">
            <v>40791</v>
          </cell>
          <cell r="P598" t="str">
            <v>СГ-27/8784</v>
          </cell>
        </row>
        <row r="599">
          <cell r="A599" t="str">
            <v>РНО-0000594</v>
          </cell>
          <cell r="B599" t="str">
            <v>Р</v>
          </cell>
          <cell r="C599" t="str">
            <v>Н</v>
          </cell>
          <cell r="D599" t="str">
            <v>О</v>
          </cell>
          <cell r="E599" t="str">
            <v>-</v>
          </cell>
          <cell r="F599" t="str">
            <v>0000594</v>
          </cell>
          <cell r="G599" t="str">
            <v>РНО-0000594</v>
          </cell>
          <cell r="J599" t="str">
            <v xml:space="preserve">Исключён </v>
          </cell>
          <cell r="O599">
            <v>40791</v>
          </cell>
          <cell r="P599" t="str">
            <v>СГ-27/8784</v>
          </cell>
        </row>
        <row r="600">
          <cell r="A600" t="str">
            <v>РНО-0000595</v>
          </cell>
          <cell r="B600" t="str">
            <v>Р</v>
          </cell>
          <cell r="C600" t="str">
            <v>Н</v>
          </cell>
          <cell r="D600" t="str">
            <v>О</v>
          </cell>
          <cell r="E600" t="str">
            <v>-</v>
          </cell>
          <cell r="F600" t="str">
            <v>0000595</v>
          </cell>
          <cell r="G600" t="str">
            <v>РНО-0000595</v>
          </cell>
          <cell r="J600" t="str">
            <v xml:space="preserve">Исключён </v>
          </cell>
          <cell r="O600">
            <v>40791</v>
          </cell>
          <cell r="P600" t="str">
            <v>СГ-27/8784</v>
          </cell>
        </row>
        <row r="601">
          <cell r="A601" t="str">
            <v>РНО-0000596</v>
          </cell>
          <cell r="B601" t="str">
            <v>Р</v>
          </cell>
          <cell r="C601" t="str">
            <v>Н</v>
          </cell>
          <cell r="D601" t="str">
            <v>О</v>
          </cell>
          <cell r="E601" t="str">
            <v>-</v>
          </cell>
          <cell r="F601" t="str">
            <v>0000596</v>
          </cell>
          <cell r="G601" t="str">
            <v>РНО-0000596</v>
          </cell>
          <cell r="J601" t="str">
            <v xml:space="preserve">Исключён </v>
          </cell>
          <cell r="O601">
            <v>40791</v>
          </cell>
          <cell r="P601" t="str">
            <v>СГ-27/8784</v>
          </cell>
        </row>
        <row r="602">
          <cell r="A602" t="str">
            <v>РНО-0000597</v>
          </cell>
          <cell r="B602" t="str">
            <v>Р</v>
          </cell>
          <cell r="C602" t="str">
            <v>Н</v>
          </cell>
          <cell r="D602" t="str">
            <v>О</v>
          </cell>
          <cell r="E602" t="str">
            <v>-</v>
          </cell>
          <cell r="F602" t="str">
            <v>0000597</v>
          </cell>
          <cell r="G602" t="str">
            <v>РНО-0000597</v>
          </cell>
          <cell r="J602" t="str">
            <v xml:space="preserve">Исключён </v>
          </cell>
          <cell r="O602">
            <v>40791</v>
          </cell>
          <cell r="P602" t="str">
            <v>СГ-27/8784</v>
          </cell>
        </row>
        <row r="603">
          <cell r="A603" t="str">
            <v>РНО-0000598</v>
          </cell>
          <cell r="B603" t="str">
            <v>Р</v>
          </cell>
          <cell r="C603" t="str">
            <v>Н</v>
          </cell>
          <cell r="D603" t="str">
            <v>О</v>
          </cell>
          <cell r="E603" t="str">
            <v>-</v>
          </cell>
          <cell r="F603" t="str">
            <v>0000598</v>
          </cell>
          <cell r="G603" t="str">
            <v>РНО-0000598</v>
          </cell>
          <cell r="J603" t="str">
            <v xml:space="preserve">Исключён </v>
          </cell>
          <cell r="O603">
            <v>40791</v>
          </cell>
          <cell r="P603" t="str">
            <v>СГ-27/8784</v>
          </cell>
        </row>
        <row r="604">
          <cell r="A604" t="str">
            <v>РНО-0000599</v>
          </cell>
          <cell r="B604" t="str">
            <v>Р</v>
          </cell>
          <cell r="C604" t="str">
            <v>Н</v>
          </cell>
          <cell r="D604" t="str">
            <v>О</v>
          </cell>
          <cell r="E604" t="str">
            <v>-</v>
          </cell>
          <cell r="F604" t="str">
            <v>0000599</v>
          </cell>
          <cell r="G604" t="str">
            <v>РНО-0000599</v>
          </cell>
          <cell r="J604" t="str">
            <v xml:space="preserve">Исключён </v>
          </cell>
          <cell r="O604">
            <v>40791</v>
          </cell>
          <cell r="P604" t="str">
            <v>СГ-27/8784</v>
          </cell>
        </row>
        <row r="605">
          <cell r="A605" t="str">
            <v>РНО-0000600</v>
          </cell>
          <cell r="B605" t="str">
            <v>Р</v>
          </cell>
          <cell r="C605" t="str">
            <v>Н</v>
          </cell>
          <cell r="D605" t="str">
            <v>О</v>
          </cell>
          <cell r="E605" t="str">
            <v>-</v>
          </cell>
          <cell r="F605" t="str">
            <v>0000600</v>
          </cell>
          <cell r="G605" t="str">
            <v>РНО-0000600</v>
          </cell>
          <cell r="J605" t="str">
            <v xml:space="preserve">Исключён </v>
          </cell>
          <cell r="O605">
            <v>40791</v>
          </cell>
          <cell r="P605" t="str">
            <v>СГ-27/8784</v>
          </cell>
        </row>
        <row r="606">
          <cell r="A606" t="str">
            <v>РНО-0000601</v>
          </cell>
          <cell r="B606" t="str">
            <v>Р</v>
          </cell>
          <cell r="C606" t="str">
            <v>Н</v>
          </cell>
          <cell r="D606" t="str">
            <v>О</v>
          </cell>
          <cell r="E606" t="str">
            <v>-</v>
          </cell>
          <cell r="F606" t="str">
            <v>0000601</v>
          </cell>
          <cell r="G606" t="str">
            <v>РНО-0000601</v>
          </cell>
          <cell r="J606" t="str">
            <v xml:space="preserve">Исключён </v>
          </cell>
          <cell r="O606">
            <v>40791</v>
          </cell>
          <cell r="P606" t="str">
            <v>СГ-27/8784</v>
          </cell>
        </row>
        <row r="607">
          <cell r="A607" t="str">
            <v>РНО-0000602</v>
          </cell>
          <cell r="B607" t="str">
            <v>Р</v>
          </cell>
          <cell r="C607" t="str">
            <v>Н</v>
          </cell>
          <cell r="D607" t="str">
            <v>О</v>
          </cell>
          <cell r="E607" t="str">
            <v>-</v>
          </cell>
          <cell r="F607" t="str">
            <v>0000602</v>
          </cell>
          <cell r="G607" t="str">
            <v>РНО-0000602</v>
          </cell>
          <cell r="J607" t="str">
            <v xml:space="preserve">Исключён </v>
          </cell>
          <cell r="O607">
            <v>40791</v>
          </cell>
          <cell r="P607" t="str">
            <v>СГ-27/8784</v>
          </cell>
        </row>
        <row r="608">
          <cell r="A608" t="str">
            <v>РНО-0000603</v>
          </cell>
          <cell r="B608" t="str">
            <v>Р</v>
          </cell>
          <cell r="C608" t="str">
            <v>Н</v>
          </cell>
          <cell r="D608" t="str">
            <v>О</v>
          </cell>
          <cell r="E608" t="str">
            <v>-</v>
          </cell>
          <cell r="F608" t="str">
            <v>0000603</v>
          </cell>
          <cell r="G608" t="str">
            <v>РНО-0000603</v>
          </cell>
          <cell r="J608" t="str">
            <v xml:space="preserve">Исключён </v>
          </cell>
          <cell r="O608">
            <v>40791</v>
          </cell>
          <cell r="P608" t="str">
            <v>СГ-27/8784</v>
          </cell>
        </row>
        <row r="609">
          <cell r="A609" t="str">
            <v>РНО-0000604</v>
          </cell>
          <cell r="B609" t="str">
            <v>Р</v>
          </cell>
          <cell r="C609" t="str">
            <v>Н</v>
          </cell>
          <cell r="D609" t="str">
            <v>О</v>
          </cell>
          <cell r="E609" t="str">
            <v>-</v>
          </cell>
          <cell r="F609" t="str">
            <v>0000604</v>
          </cell>
          <cell r="G609" t="str">
            <v>РНО-0000604</v>
          </cell>
          <cell r="J609" t="str">
            <v xml:space="preserve">Исключён </v>
          </cell>
          <cell r="O609">
            <v>40791</v>
          </cell>
          <cell r="P609" t="str">
            <v>СГ-27/8784</v>
          </cell>
        </row>
        <row r="610">
          <cell r="A610" t="str">
            <v>РНО-0000605</v>
          </cell>
          <cell r="B610" t="str">
            <v>Р</v>
          </cell>
          <cell r="C610" t="str">
            <v>Н</v>
          </cell>
          <cell r="D610" t="str">
            <v>О</v>
          </cell>
          <cell r="E610" t="str">
            <v>-</v>
          </cell>
          <cell r="F610" t="str">
            <v>0000605</v>
          </cell>
          <cell r="G610" t="str">
            <v>РНО-0000605</v>
          </cell>
          <cell r="J610" t="str">
            <v xml:space="preserve">Исключён </v>
          </cell>
          <cell r="O610">
            <v>40791</v>
          </cell>
          <cell r="P610" t="str">
            <v>СГ-27/8784</v>
          </cell>
        </row>
        <row r="611">
          <cell r="A611" t="str">
            <v>РНО-0000606</v>
          </cell>
          <cell r="B611" t="str">
            <v>Р</v>
          </cell>
          <cell r="C611" t="str">
            <v>Н</v>
          </cell>
          <cell r="D611" t="str">
            <v>О</v>
          </cell>
          <cell r="E611" t="str">
            <v>-</v>
          </cell>
          <cell r="F611" t="str">
            <v>0000606</v>
          </cell>
          <cell r="G611" t="str">
            <v>РНО-0000606</v>
          </cell>
          <cell r="J611" t="str">
            <v xml:space="preserve">Исключён </v>
          </cell>
          <cell r="O611">
            <v>40791</v>
          </cell>
          <cell r="P611" t="str">
            <v>СГ-27/8784</v>
          </cell>
        </row>
        <row r="612">
          <cell r="A612" t="str">
            <v>РНО-0000607</v>
          </cell>
          <cell r="B612" t="str">
            <v>Р</v>
          </cell>
          <cell r="C612" t="str">
            <v>Н</v>
          </cell>
          <cell r="D612" t="str">
            <v>О</v>
          </cell>
          <cell r="E612" t="str">
            <v>-</v>
          </cell>
          <cell r="F612" t="str">
            <v>0000607</v>
          </cell>
          <cell r="G612" t="str">
            <v>РНО-0000607</v>
          </cell>
          <cell r="J612" t="str">
            <v xml:space="preserve">Исключён </v>
          </cell>
          <cell r="O612">
            <v>40791</v>
          </cell>
          <cell r="P612" t="str">
            <v>СГ-27/8784</v>
          </cell>
        </row>
        <row r="613">
          <cell r="A613" t="str">
            <v>РНО-0000608</v>
          </cell>
          <cell r="B613" t="str">
            <v>Р</v>
          </cell>
          <cell r="C613" t="str">
            <v>Н</v>
          </cell>
          <cell r="D613" t="str">
            <v>О</v>
          </cell>
          <cell r="E613" t="str">
            <v>-</v>
          </cell>
          <cell r="F613" t="str">
            <v>0000608</v>
          </cell>
          <cell r="G613" t="str">
            <v>РНО-0000608</v>
          </cell>
          <cell r="J613" t="str">
            <v xml:space="preserve">Исключён </v>
          </cell>
          <cell r="O613">
            <v>40791</v>
          </cell>
          <cell r="P613" t="str">
            <v>СГ-27/8784</v>
          </cell>
        </row>
        <row r="614">
          <cell r="A614" t="str">
            <v>РНО-0000609</v>
          </cell>
          <cell r="B614" t="str">
            <v>Р</v>
          </cell>
          <cell r="C614" t="str">
            <v>Н</v>
          </cell>
          <cell r="D614" t="str">
            <v>О</v>
          </cell>
          <cell r="E614" t="str">
            <v>-</v>
          </cell>
          <cell r="F614" t="str">
            <v>0000609</v>
          </cell>
          <cell r="G614" t="str">
            <v>РНО-0000609</v>
          </cell>
          <cell r="J614" t="str">
            <v xml:space="preserve">Исключён </v>
          </cell>
          <cell r="O614">
            <v>40791</v>
          </cell>
          <cell r="P614" t="str">
            <v>СГ-27/8784</v>
          </cell>
        </row>
        <row r="615">
          <cell r="A615" t="str">
            <v>РНО-0000610</v>
          </cell>
          <cell r="B615" t="str">
            <v>Р</v>
          </cell>
          <cell r="C615" t="str">
            <v>Н</v>
          </cell>
          <cell r="D615" t="str">
            <v>О</v>
          </cell>
          <cell r="E615" t="str">
            <v>-</v>
          </cell>
          <cell r="F615" t="str">
            <v>0000610</v>
          </cell>
          <cell r="G615" t="str">
            <v>РНО-0000610</v>
          </cell>
          <cell r="J615" t="str">
            <v xml:space="preserve">Исключён </v>
          </cell>
          <cell r="O615">
            <v>40791</v>
          </cell>
          <cell r="P615" t="str">
            <v>СГ-27/8784</v>
          </cell>
        </row>
        <row r="616">
          <cell r="A616" t="str">
            <v>РНО-0000611</v>
          </cell>
          <cell r="B616" t="str">
            <v>Р</v>
          </cell>
          <cell r="C616" t="str">
            <v>Н</v>
          </cell>
          <cell r="D616" t="str">
            <v>О</v>
          </cell>
          <cell r="E616" t="str">
            <v>-</v>
          </cell>
          <cell r="F616" t="str">
            <v>0000611</v>
          </cell>
          <cell r="G616" t="str">
            <v>РНО-0000611</v>
          </cell>
          <cell r="J616" t="str">
            <v xml:space="preserve">Исключён </v>
          </cell>
          <cell r="O616">
            <v>40791</v>
          </cell>
          <cell r="P616" t="str">
            <v>СГ-27/8784</v>
          </cell>
        </row>
        <row r="617">
          <cell r="A617" t="str">
            <v>РНО-0000612</v>
          </cell>
          <cell r="B617" t="str">
            <v>Р</v>
          </cell>
          <cell r="C617" t="str">
            <v>Н</v>
          </cell>
          <cell r="D617" t="str">
            <v>О</v>
          </cell>
          <cell r="E617" t="str">
            <v>-</v>
          </cell>
          <cell r="F617" t="str">
            <v>0000612</v>
          </cell>
          <cell r="G617" t="str">
            <v>РНО-0000612</v>
          </cell>
          <cell r="J617" t="str">
            <v xml:space="preserve">Исключён </v>
          </cell>
          <cell r="O617">
            <v>40791</v>
          </cell>
          <cell r="P617" t="str">
            <v>СГ-27/8784</v>
          </cell>
        </row>
        <row r="618">
          <cell r="A618" t="str">
            <v>РНО-0000613</v>
          </cell>
          <cell r="B618" t="str">
            <v>Р</v>
          </cell>
          <cell r="C618" t="str">
            <v>Н</v>
          </cell>
          <cell r="D618" t="str">
            <v>О</v>
          </cell>
          <cell r="E618" t="str">
            <v>-</v>
          </cell>
          <cell r="F618" t="str">
            <v>0000613</v>
          </cell>
          <cell r="G618" t="str">
            <v>РНО-0000613</v>
          </cell>
          <cell r="J618" t="str">
            <v xml:space="preserve">Исключён </v>
          </cell>
          <cell r="O618">
            <v>40791</v>
          </cell>
          <cell r="P618" t="str">
            <v>СГ-27/8784</v>
          </cell>
        </row>
        <row r="619">
          <cell r="A619" t="str">
            <v>РНО-0000614</v>
          </cell>
          <cell r="B619" t="str">
            <v>Р</v>
          </cell>
          <cell r="C619" t="str">
            <v>Н</v>
          </cell>
          <cell r="D619" t="str">
            <v>О</v>
          </cell>
          <cell r="E619" t="str">
            <v>-</v>
          </cell>
          <cell r="F619" t="str">
            <v>0000614</v>
          </cell>
          <cell r="G619" t="str">
            <v>РНО-0000614</v>
          </cell>
          <cell r="J619" t="str">
            <v xml:space="preserve">Исключён </v>
          </cell>
          <cell r="O619">
            <v>40791</v>
          </cell>
          <cell r="P619" t="str">
            <v>СГ-27/8784</v>
          </cell>
        </row>
        <row r="620">
          <cell r="A620" t="str">
            <v>РНО-0000615</v>
          </cell>
          <cell r="B620" t="str">
            <v>Р</v>
          </cell>
          <cell r="C620" t="str">
            <v>Н</v>
          </cell>
          <cell r="D620" t="str">
            <v>О</v>
          </cell>
          <cell r="E620" t="str">
            <v>-</v>
          </cell>
          <cell r="F620" t="str">
            <v>0000615</v>
          </cell>
          <cell r="G620" t="str">
            <v>РНО-0000615</v>
          </cell>
          <cell r="J620" t="str">
            <v xml:space="preserve">Исключён </v>
          </cell>
          <cell r="O620">
            <v>40791</v>
          </cell>
          <cell r="P620" t="str">
            <v>СГ-27/8784</v>
          </cell>
        </row>
        <row r="621">
          <cell r="A621" t="str">
            <v>РНО-0000616</v>
          </cell>
          <cell r="B621" t="str">
            <v>Р</v>
          </cell>
          <cell r="C621" t="str">
            <v>Н</v>
          </cell>
          <cell r="D621" t="str">
            <v>О</v>
          </cell>
          <cell r="E621" t="str">
            <v>-</v>
          </cell>
          <cell r="F621" t="str">
            <v>0000616</v>
          </cell>
          <cell r="G621" t="str">
            <v>РНО-0000616</v>
          </cell>
          <cell r="J621" t="str">
            <v xml:space="preserve">Исключён </v>
          </cell>
          <cell r="O621">
            <v>40791</v>
          </cell>
          <cell r="P621" t="str">
            <v>СГ-27/8784</v>
          </cell>
        </row>
        <row r="622">
          <cell r="A622" t="str">
            <v>РНО-0000617</v>
          </cell>
          <cell r="B622" t="str">
            <v>Р</v>
          </cell>
          <cell r="C622" t="str">
            <v>Н</v>
          </cell>
          <cell r="D622" t="str">
            <v>О</v>
          </cell>
          <cell r="E622" t="str">
            <v>-</v>
          </cell>
          <cell r="F622" t="str">
            <v>0000617</v>
          </cell>
          <cell r="G622" t="str">
            <v>РНО-0000617</v>
          </cell>
          <cell r="J622" t="str">
            <v xml:space="preserve">Исключён </v>
          </cell>
          <cell r="O622">
            <v>40791</v>
          </cell>
          <cell r="P622" t="str">
            <v>СГ-27/8784</v>
          </cell>
        </row>
        <row r="623">
          <cell r="A623" t="str">
            <v>РНО-0000618</v>
          </cell>
          <cell r="B623" t="str">
            <v>Р</v>
          </cell>
          <cell r="C623" t="str">
            <v>Н</v>
          </cell>
          <cell r="D623" t="str">
            <v>О</v>
          </cell>
          <cell r="E623" t="str">
            <v>-</v>
          </cell>
          <cell r="F623" t="str">
            <v>0000618</v>
          </cell>
          <cell r="G623" t="str">
            <v>РНО-0000618</v>
          </cell>
          <cell r="J623" t="str">
            <v xml:space="preserve">Исключён </v>
          </cell>
          <cell r="O623">
            <v>40791</v>
          </cell>
          <cell r="P623" t="str">
            <v>СГ-27/8784</v>
          </cell>
        </row>
        <row r="624">
          <cell r="A624" t="str">
            <v>РНО-0000619</v>
          </cell>
          <cell r="B624" t="str">
            <v>Р</v>
          </cell>
          <cell r="C624" t="str">
            <v>Н</v>
          </cell>
          <cell r="D624" t="str">
            <v>О</v>
          </cell>
          <cell r="E624" t="str">
            <v>-</v>
          </cell>
          <cell r="F624" t="str">
            <v>0000619</v>
          </cell>
          <cell r="G624" t="str">
            <v>РНО-0000619</v>
          </cell>
          <cell r="J624" t="str">
            <v xml:space="preserve">Исключён </v>
          </cell>
          <cell r="O624">
            <v>40791</v>
          </cell>
          <cell r="P624" t="str">
            <v>СГ-27/8784</v>
          </cell>
        </row>
        <row r="625">
          <cell r="A625" t="str">
            <v>РНО-0000620</v>
          </cell>
          <cell r="B625" t="str">
            <v>Р</v>
          </cell>
          <cell r="C625" t="str">
            <v>Н</v>
          </cell>
          <cell r="D625" t="str">
            <v>О</v>
          </cell>
          <cell r="E625" t="str">
            <v>-</v>
          </cell>
          <cell r="F625" t="str">
            <v>0000620</v>
          </cell>
          <cell r="G625" t="str">
            <v>РНО-0000620</v>
          </cell>
          <cell r="J625" t="str">
            <v xml:space="preserve">Исключён </v>
          </cell>
          <cell r="O625">
            <v>40791</v>
          </cell>
          <cell r="P625" t="str">
            <v>СГ-27/8784</v>
          </cell>
        </row>
        <row r="626">
          <cell r="A626" t="str">
            <v>РНО-0000621</v>
          </cell>
          <cell r="B626" t="str">
            <v>Р</v>
          </cell>
          <cell r="C626" t="str">
            <v>Н</v>
          </cell>
          <cell r="D626" t="str">
            <v>О</v>
          </cell>
          <cell r="E626" t="str">
            <v>-</v>
          </cell>
          <cell r="F626" t="str">
            <v>0000621</v>
          </cell>
          <cell r="G626" t="str">
            <v>РНО-0000621</v>
          </cell>
          <cell r="J626" t="str">
            <v xml:space="preserve">Исключён </v>
          </cell>
          <cell r="O626">
            <v>40791</v>
          </cell>
          <cell r="P626" t="str">
            <v>СГ-27/8784</v>
          </cell>
        </row>
        <row r="627">
          <cell r="A627" t="str">
            <v>РНО-0000622</v>
          </cell>
          <cell r="B627" t="str">
            <v>Р</v>
          </cell>
          <cell r="C627" t="str">
            <v>Н</v>
          </cell>
          <cell r="D627" t="str">
            <v>О</v>
          </cell>
          <cell r="E627" t="str">
            <v>-</v>
          </cell>
          <cell r="F627" t="str">
            <v>0000622</v>
          </cell>
          <cell r="G627" t="str">
            <v>РНО-0000622</v>
          </cell>
          <cell r="J627" t="str">
            <v xml:space="preserve">Исключён </v>
          </cell>
          <cell r="O627">
            <v>40791</v>
          </cell>
          <cell r="P627" t="str">
            <v>СГ-27/8784</v>
          </cell>
        </row>
        <row r="628">
          <cell r="A628" t="str">
            <v>РНО-0000623</v>
          </cell>
          <cell r="B628" t="str">
            <v>Р</v>
          </cell>
          <cell r="C628" t="str">
            <v>Н</v>
          </cell>
          <cell r="D628" t="str">
            <v>О</v>
          </cell>
          <cell r="E628" t="str">
            <v>-</v>
          </cell>
          <cell r="F628" t="str">
            <v>0000623</v>
          </cell>
          <cell r="G628" t="str">
            <v>РНО-0000623</v>
          </cell>
          <cell r="J628" t="str">
            <v xml:space="preserve">Исключён </v>
          </cell>
          <cell r="O628">
            <v>40791</v>
          </cell>
          <cell r="P628" t="str">
            <v>СГ-27/8784</v>
          </cell>
        </row>
        <row r="629">
          <cell r="A629" t="str">
            <v>РНО-0000624</v>
          </cell>
          <cell r="B629" t="str">
            <v>Р</v>
          </cell>
          <cell r="C629" t="str">
            <v>Н</v>
          </cell>
          <cell r="D629" t="str">
            <v>О</v>
          </cell>
          <cell r="E629" t="str">
            <v>-</v>
          </cell>
          <cell r="F629" t="str">
            <v>0000624</v>
          </cell>
          <cell r="G629" t="str">
            <v>РНО-0000624</v>
          </cell>
          <cell r="J629" t="str">
            <v xml:space="preserve">Исключён </v>
          </cell>
          <cell r="O629">
            <v>40791</v>
          </cell>
          <cell r="P629" t="str">
            <v>СГ-27/8784</v>
          </cell>
        </row>
        <row r="630">
          <cell r="A630" t="str">
            <v>РНО-0000625</v>
          </cell>
          <cell r="B630" t="str">
            <v>Р</v>
          </cell>
          <cell r="C630" t="str">
            <v>Н</v>
          </cell>
          <cell r="D630" t="str">
            <v>О</v>
          </cell>
          <cell r="E630" t="str">
            <v>-</v>
          </cell>
          <cell r="F630" t="str">
            <v>0000625</v>
          </cell>
          <cell r="G630" t="str">
            <v>РНО-0000625</v>
          </cell>
          <cell r="J630" t="str">
            <v xml:space="preserve">Исключён </v>
          </cell>
          <cell r="O630">
            <v>40791</v>
          </cell>
          <cell r="P630" t="str">
            <v>СГ-27/8784</v>
          </cell>
        </row>
        <row r="631">
          <cell r="A631" t="str">
            <v>РНО-0000626</v>
          </cell>
          <cell r="B631" t="str">
            <v>Р</v>
          </cell>
          <cell r="C631" t="str">
            <v>Н</v>
          </cell>
          <cell r="D631" t="str">
            <v>О</v>
          </cell>
          <cell r="E631" t="str">
            <v>-</v>
          </cell>
          <cell r="F631" t="str">
            <v>0000626</v>
          </cell>
          <cell r="G631" t="str">
            <v>РНО-0000626</v>
          </cell>
          <cell r="J631" t="str">
            <v xml:space="preserve">Исключён </v>
          </cell>
          <cell r="O631">
            <v>40791</v>
          </cell>
          <cell r="P631" t="str">
            <v>СГ-27/8784</v>
          </cell>
        </row>
        <row r="632">
          <cell r="A632" t="str">
            <v>РНО-0000627</v>
          </cell>
          <cell r="B632" t="str">
            <v>Р</v>
          </cell>
          <cell r="C632" t="str">
            <v>Н</v>
          </cell>
          <cell r="D632" t="str">
            <v>О</v>
          </cell>
          <cell r="E632" t="str">
            <v>-</v>
          </cell>
          <cell r="F632" t="str">
            <v>0000627</v>
          </cell>
          <cell r="G632" t="str">
            <v>РНО-0000627</v>
          </cell>
          <cell r="J632" t="str">
            <v xml:space="preserve">Исключён </v>
          </cell>
          <cell r="O632">
            <v>40791</v>
          </cell>
          <cell r="P632" t="str">
            <v>СГ-27/8784</v>
          </cell>
        </row>
        <row r="633">
          <cell r="A633" t="str">
            <v>РНО-0000628</v>
          </cell>
          <cell r="B633" t="str">
            <v>Р</v>
          </cell>
          <cell r="C633" t="str">
            <v>Н</v>
          </cell>
          <cell r="D633" t="str">
            <v>О</v>
          </cell>
          <cell r="E633" t="str">
            <v>-</v>
          </cell>
          <cell r="F633" t="str">
            <v>0000628</v>
          </cell>
          <cell r="G633" t="str">
            <v>РНО-0000628</v>
          </cell>
          <cell r="J633" t="str">
            <v xml:space="preserve">Исключён </v>
          </cell>
          <cell r="O633">
            <v>40791</v>
          </cell>
          <cell r="P633" t="str">
            <v>СГ-27/8784</v>
          </cell>
        </row>
        <row r="634">
          <cell r="A634" t="str">
            <v>РНО-0000629</v>
          </cell>
          <cell r="B634" t="str">
            <v>Р</v>
          </cell>
          <cell r="C634" t="str">
            <v>Н</v>
          </cell>
          <cell r="D634" t="str">
            <v>О</v>
          </cell>
          <cell r="E634" t="str">
            <v>-</v>
          </cell>
          <cell r="F634" t="str">
            <v>0000629</v>
          </cell>
          <cell r="G634" t="str">
            <v>РНО-0000629</v>
          </cell>
          <cell r="J634" t="str">
            <v xml:space="preserve">Исключён </v>
          </cell>
          <cell r="O634">
            <v>40791</v>
          </cell>
          <cell r="P634" t="str">
            <v>СГ-27/8784</v>
          </cell>
        </row>
        <row r="635">
          <cell r="A635" t="str">
            <v>РНО-0000630</v>
          </cell>
          <cell r="B635" t="str">
            <v>Р</v>
          </cell>
          <cell r="C635" t="str">
            <v>Н</v>
          </cell>
          <cell r="D635" t="str">
            <v>О</v>
          </cell>
          <cell r="E635" t="str">
            <v>-</v>
          </cell>
          <cell r="F635" t="str">
            <v>0000630</v>
          </cell>
          <cell r="G635" t="str">
            <v>РНО-0000630</v>
          </cell>
          <cell r="J635" t="str">
            <v xml:space="preserve">Исключён </v>
          </cell>
          <cell r="O635">
            <v>40791</v>
          </cell>
          <cell r="P635" t="str">
            <v>СГ-27/8784</v>
          </cell>
        </row>
        <row r="636">
          <cell r="A636" t="str">
            <v>РНО-0000631</v>
          </cell>
          <cell r="B636" t="str">
            <v>Р</v>
          </cell>
          <cell r="C636" t="str">
            <v>Н</v>
          </cell>
          <cell r="D636" t="str">
            <v>О</v>
          </cell>
          <cell r="E636" t="str">
            <v>-</v>
          </cell>
          <cell r="F636" t="str">
            <v>0000631</v>
          </cell>
          <cell r="G636" t="str">
            <v>РНО-0000631</v>
          </cell>
          <cell r="J636" t="str">
            <v xml:space="preserve">Исключён </v>
          </cell>
          <cell r="O636">
            <v>40791</v>
          </cell>
          <cell r="P636" t="str">
            <v>СГ-27/8784</v>
          </cell>
        </row>
        <row r="637">
          <cell r="A637" t="str">
            <v>РНО-0000632</v>
          </cell>
          <cell r="B637" t="str">
            <v>Р</v>
          </cell>
          <cell r="C637" t="str">
            <v>Н</v>
          </cell>
          <cell r="D637" t="str">
            <v>О</v>
          </cell>
          <cell r="E637" t="str">
            <v>-</v>
          </cell>
          <cell r="F637" t="str">
            <v>0000632</v>
          </cell>
          <cell r="G637" t="str">
            <v>РНО-0000632</v>
          </cell>
          <cell r="J637" t="str">
            <v xml:space="preserve">Исключён </v>
          </cell>
          <cell r="O637">
            <v>40791</v>
          </cell>
          <cell r="P637" t="str">
            <v>СГ-27/8784</v>
          </cell>
        </row>
        <row r="638">
          <cell r="A638" t="str">
            <v>РНО-0000633</v>
          </cell>
          <cell r="B638" t="str">
            <v>Р</v>
          </cell>
          <cell r="C638" t="str">
            <v>Н</v>
          </cell>
          <cell r="D638" t="str">
            <v>О</v>
          </cell>
          <cell r="E638" t="str">
            <v>-</v>
          </cell>
          <cell r="F638" t="str">
            <v>0000633</v>
          </cell>
          <cell r="G638" t="str">
            <v>РНО-0000633</v>
          </cell>
          <cell r="J638" t="str">
            <v xml:space="preserve">Исключён </v>
          </cell>
          <cell r="O638">
            <v>40791</v>
          </cell>
          <cell r="P638" t="str">
            <v>СГ-27/8784</v>
          </cell>
        </row>
        <row r="639">
          <cell r="A639" t="str">
            <v>РНО-0000634</v>
          </cell>
          <cell r="B639" t="str">
            <v>Р</v>
          </cell>
          <cell r="C639" t="str">
            <v>Н</v>
          </cell>
          <cell r="D639" t="str">
            <v>О</v>
          </cell>
          <cell r="E639" t="str">
            <v>-</v>
          </cell>
          <cell r="F639" t="str">
            <v>0000634</v>
          </cell>
          <cell r="G639" t="str">
            <v>РНО-0000634</v>
          </cell>
          <cell r="J639" t="str">
            <v xml:space="preserve">Исключён </v>
          </cell>
          <cell r="O639">
            <v>40791</v>
          </cell>
          <cell r="P639" t="str">
            <v>СГ-27/8784</v>
          </cell>
        </row>
        <row r="640">
          <cell r="A640" t="str">
            <v>РНО-0000635</v>
          </cell>
          <cell r="B640" t="str">
            <v>Р</v>
          </cell>
          <cell r="C640" t="str">
            <v>Н</v>
          </cell>
          <cell r="D640" t="str">
            <v>О</v>
          </cell>
          <cell r="E640" t="str">
            <v>-</v>
          </cell>
          <cell r="F640" t="str">
            <v>0000635</v>
          </cell>
          <cell r="G640" t="str">
            <v>РНО-0000635</v>
          </cell>
          <cell r="J640" t="str">
            <v xml:space="preserve">Исключён </v>
          </cell>
          <cell r="O640">
            <v>40791</v>
          </cell>
          <cell r="P640" t="str">
            <v>СГ-27/8784</v>
          </cell>
        </row>
        <row r="641">
          <cell r="A641" t="str">
            <v>РНО-0000636</v>
          </cell>
          <cell r="B641" t="str">
            <v>Р</v>
          </cell>
          <cell r="C641" t="str">
            <v>Н</v>
          </cell>
          <cell r="D641" t="str">
            <v>О</v>
          </cell>
          <cell r="E641" t="str">
            <v>-</v>
          </cell>
          <cell r="F641" t="str">
            <v>0000636</v>
          </cell>
          <cell r="G641" t="str">
            <v>РНО-0000636</v>
          </cell>
          <cell r="J641" t="str">
            <v xml:space="preserve">Исключён </v>
          </cell>
          <cell r="O641">
            <v>40791</v>
          </cell>
          <cell r="P641" t="str">
            <v>СГ-27/8784</v>
          </cell>
        </row>
        <row r="642">
          <cell r="A642" t="str">
            <v>РНО-0000637</v>
          </cell>
          <cell r="B642" t="str">
            <v>Р</v>
          </cell>
          <cell r="C642" t="str">
            <v>Н</v>
          </cell>
          <cell r="D642" t="str">
            <v>О</v>
          </cell>
          <cell r="E642" t="str">
            <v>-</v>
          </cell>
          <cell r="F642" t="str">
            <v>0000637</v>
          </cell>
          <cell r="G642" t="str">
            <v>РНО-0000637</v>
          </cell>
          <cell r="J642" t="str">
            <v xml:space="preserve">Исключён </v>
          </cell>
          <cell r="O642">
            <v>40791</v>
          </cell>
          <cell r="P642" t="str">
            <v>СГ-27/8784</v>
          </cell>
        </row>
        <row r="643">
          <cell r="A643" t="str">
            <v>РНО-0000638</v>
          </cell>
          <cell r="B643" t="str">
            <v>Р</v>
          </cell>
          <cell r="C643" t="str">
            <v>Н</v>
          </cell>
          <cell r="D643" t="str">
            <v>О</v>
          </cell>
          <cell r="E643" t="str">
            <v>-</v>
          </cell>
          <cell r="F643" t="str">
            <v>0000638</v>
          </cell>
          <cell r="G643" t="str">
            <v>РНО-0000638</v>
          </cell>
          <cell r="J643" t="str">
            <v xml:space="preserve">Исключён </v>
          </cell>
          <cell r="O643">
            <v>40791</v>
          </cell>
          <cell r="P643" t="str">
            <v>СГ-27/8784</v>
          </cell>
        </row>
        <row r="644">
          <cell r="A644" t="str">
            <v>РНО-0000639</v>
          </cell>
          <cell r="B644" t="str">
            <v>Р</v>
          </cell>
          <cell r="C644" t="str">
            <v>Н</v>
          </cell>
          <cell r="D644" t="str">
            <v>О</v>
          </cell>
          <cell r="E644" t="str">
            <v>-</v>
          </cell>
          <cell r="F644" t="str">
            <v>0000639</v>
          </cell>
          <cell r="G644" t="str">
            <v>РНО-0000639</v>
          </cell>
          <cell r="J644" t="str">
            <v xml:space="preserve">Исключён </v>
          </cell>
          <cell r="O644">
            <v>40791</v>
          </cell>
          <cell r="P644" t="str">
            <v>СГ-27/8784</v>
          </cell>
        </row>
        <row r="645">
          <cell r="A645" t="str">
            <v>РНО-0000640</v>
          </cell>
          <cell r="B645" t="str">
            <v>Р</v>
          </cell>
          <cell r="C645" t="str">
            <v>Н</v>
          </cell>
          <cell r="D645" t="str">
            <v>О</v>
          </cell>
          <cell r="E645" t="str">
            <v>-</v>
          </cell>
          <cell r="F645" t="str">
            <v>0000640</v>
          </cell>
          <cell r="G645" t="str">
            <v>РНО-0000640</v>
          </cell>
          <cell r="J645" t="str">
            <v xml:space="preserve">Исключён </v>
          </cell>
          <cell r="O645">
            <v>40791</v>
          </cell>
          <cell r="P645" t="str">
            <v>СГ-27/8784</v>
          </cell>
        </row>
        <row r="646">
          <cell r="A646" t="str">
            <v>РНО-0000641</v>
          </cell>
          <cell r="B646" t="str">
            <v>Р</v>
          </cell>
          <cell r="C646" t="str">
            <v>Н</v>
          </cell>
          <cell r="D646" t="str">
            <v>О</v>
          </cell>
          <cell r="E646" t="str">
            <v>-</v>
          </cell>
          <cell r="F646" t="str">
            <v>0000641</v>
          </cell>
          <cell r="G646" t="str">
            <v>РНО-0000641</v>
          </cell>
          <cell r="J646" t="str">
            <v xml:space="preserve">Исключён </v>
          </cell>
          <cell r="O646">
            <v>40791</v>
          </cell>
          <cell r="P646" t="str">
            <v>СГ-27/8784</v>
          </cell>
        </row>
        <row r="647">
          <cell r="A647" t="str">
            <v>РНО-0000642</v>
          </cell>
          <cell r="B647" t="str">
            <v>Р</v>
          </cell>
          <cell r="C647" t="str">
            <v>Н</v>
          </cell>
          <cell r="D647" t="str">
            <v>О</v>
          </cell>
          <cell r="E647" t="str">
            <v>-</v>
          </cell>
          <cell r="F647" t="str">
            <v>0000642</v>
          </cell>
          <cell r="G647" t="str">
            <v>РНО-0000642</v>
          </cell>
          <cell r="J647" t="str">
            <v xml:space="preserve">Исключён </v>
          </cell>
          <cell r="O647">
            <v>40791</v>
          </cell>
          <cell r="P647" t="str">
            <v>СГ-27/8784</v>
          </cell>
        </row>
        <row r="648">
          <cell r="A648" t="str">
            <v>РНО-0000643</v>
          </cell>
          <cell r="B648" t="str">
            <v>Р</v>
          </cell>
          <cell r="C648" t="str">
            <v>Н</v>
          </cell>
          <cell r="D648" t="str">
            <v>О</v>
          </cell>
          <cell r="E648" t="str">
            <v>-</v>
          </cell>
          <cell r="F648" t="str">
            <v>0000643</v>
          </cell>
          <cell r="G648" t="str">
            <v>РНО-0000643</v>
          </cell>
          <cell r="J648" t="str">
            <v xml:space="preserve">Исключён </v>
          </cell>
          <cell r="O648">
            <v>40791</v>
          </cell>
          <cell r="P648" t="str">
            <v>СГ-27/8784</v>
          </cell>
        </row>
        <row r="649">
          <cell r="A649" t="str">
            <v>РНО-0000644</v>
          </cell>
          <cell r="B649" t="str">
            <v>Р</v>
          </cell>
          <cell r="C649" t="str">
            <v>Н</v>
          </cell>
          <cell r="D649" t="str">
            <v>О</v>
          </cell>
          <cell r="E649" t="str">
            <v>-</v>
          </cell>
          <cell r="F649" t="str">
            <v>0000644</v>
          </cell>
          <cell r="G649" t="str">
            <v>РНО-0000644</v>
          </cell>
          <cell r="J649" t="str">
            <v xml:space="preserve">Исключён </v>
          </cell>
          <cell r="O649">
            <v>40791</v>
          </cell>
          <cell r="P649" t="str">
            <v>СГ-27/8784</v>
          </cell>
        </row>
        <row r="650">
          <cell r="A650" t="str">
            <v>РНО-0000645</v>
          </cell>
          <cell r="B650" t="str">
            <v>Р</v>
          </cell>
          <cell r="C650" t="str">
            <v>Н</v>
          </cell>
          <cell r="D650" t="str">
            <v>О</v>
          </cell>
          <cell r="E650" t="str">
            <v>-</v>
          </cell>
          <cell r="F650" t="str">
            <v>0000645</v>
          </cell>
          <cell r="G650" t="str">
            <v>РНО-0000645</v>
          </cell>
          <cell r="J650" t="str">
            <v xml:space="preserve">Исключён </v>
          </cell>
          <cell r="O650">
            <v>40791</v>
          </cell>
          <cell r="P650" t="str">
            <v>СГ-27/8784</v>
          </cell>
        </row>
        <row r="651">
          <cell r="A651" t="str">
            <v>РНО-0000646</v>
          </cell>
          <cell r="B651" t="str">
            <v>Р</v>
          </cell>
          <cell r="C651" t="str">
            <v>Н</v>
          </cell>
          <cell r="D651" t="str">
            <v>О</v>
          </cell>
          <cell r="E651" t="str">
            <v>-</v>
          </cell>
          <cell r="F651" t="str">
            <v>0000646</v>
          </cell>
          <cell r="G651" t="str">
            <v>РНО-0000646</v>
          </cell>
          <cell r="J651" t="str">
            <v xml:space="preserve">Исключён </v>
          </cell>
          <cell r="O651">
            <v>40791</v>
          </cell>
          <cell r="P651" t="str">
            <v>СГ-27/8784</v>
          </cell>
        </row>
        <row r="652">
          <cell r="A652" t="str">
            <v>РНО-0000647</v>
          </cell>
          <cell r="B652" t="str">
            <v>Р</v>
          </cell>
          <cell r="C652" t="str">
            <v>Н</v>
          </cell>
          <cell r="D652" t="str">
            <v>О</v>
          </cell>
          <cell r="E652" t="str">
            <v>-</v>
          </cell>
          <cell r="F652" t="str">
            <v>0000647</v>
          </cell>
          <cell r="G652" t="str">
            <v>РНО-0000647</v>
          </cell>
          <cell r="J652" t="str">
            <v xml:space="preserve">Исключён </v>
          </cell>
          <cell r="O652">
            <v>40791</v>
          </cell>
          <cell r="P652" t="str">
            <v>СГ-27/8784</v>
          </cell>
        </row>
        <row r="653">
          <cell r="A653" t="str">
            <v>РНО-0000648</v>
          </cell>
          <cell r="B653" t="str">
            <v>Р</v>
          </cell>
          <cell r="C653" t="str">
            <v>Н</v>
          </cell>
          <cell r="D653" t="str">
            <v>О</v>
          </cell>
          <cell r="E653" t="str">
            <v>-</v>
          </cell>
          <cell r="F653" t="str">
            <v>0000648</v>
          </cell>
          <cell r="G653" t="str">
            <v>РНО-0000648</v>
          </cell>
          <cell r="J653" t="str">
            <v xml:space="preserve">Исключён </v>
          </cell>
          <cell r="O653">
            <v>40791</v>
          </cell>
          <cell r="P653" t="str">
            <v>СГ-27/8784</v>
          </cell>
        </row>
        <row r="654">
          <cell r="A654" t="str">
            <v>РНО-0000649</v>
          </cell>
          <cell r="B654" t="str">
            <v>Р</v>
          </cell>
          <cell r="C654" t="str">
            <v>Н</v>
          </cell>
          <cell r="D654" t="str">
            <v>О</v>
          </cell>
          <cell r="E654" t="str">
            <v>-</v>
          </cell>
          <cell r="F654" t="str">
            <v>0000649</v>
          </cell>
          <cell r="G654" t="str">
            <v>РНО-0000649</v>
          </cell>
          <cell r="J654" t="str">
            <v xml:space="preserve">Исключён </v>
          </cell>
          <cell r="O654">
            <v>40791</v>
          </cell>
          <cell r="P654" t="str">
            <v>СГ-27/8784</v>
          </cell>
        </row>
        <row r="655">
          <cell r="A655" t="str">
            <v>РНО-0000650</v>
          </cell>
          <cell r="B655" t="str">
            <v>Р</v>
          </cell>
          <cell r="C655" t="str">
            <v>Н</v>
          </cell>
          <cell r="D655" t="str">
            <v>О</v>
          </cell>
          <cell r="E655" t="str">
            <v>-</v>
          </cell>
          <cell r="F655" t="str">
            <v>0000650</v>
          </cell>
          <cell r="G655" t="str">
            <v>РНО-0000650</v>
          </cell>
          <cell r="J655" t="str">
            <v xml:space="preserve">Исключён </v>
          </cell>
          <cell r="O655">
            <v>40791</v>
          </cell>
          <cell r="P655" t="str">
            <v>СГ-27/8784</v>
          </cell>
        </row>
        <row r="656">
          <cell r="A656" t="str">
            <v>РНО-0000651</v>
          </cell>
          <cell r="B656" t="str">
            <v>Р</v>
          </cell>
          <cell r="C656" t="str">
            <v>Н</v>
          </cell>
          <cell r="D656" t="str">
            <v>О</v>
          </cell>
          <cell r="E656" t="str">
            <v>-</v>
          </cell>
          <cell r="F656" t="str">
            <v>0000651</v>
          </cell>
          <cell r="G656" t="str">
            <v>РНО-0000651</v>
          </cell>
          <cell r="J656" t="str">
            <v xml:space="preserve">Исключён </v>
          </cell>
          <cell r="O656">
            <v>40791</v>
          </cell>
          <cell r="P656" t="str">
            <v>СГ-27/8784</v>
          </cell>
        </row>
        <row r="657">
          <cell r="A657" t="str">
            <v>РНО-0000652</v>
          </cell>
          <cell r="B657" t="str">
            <v>Р</v>
          </cell>
          <cell r="C657" t="str">
            <v>Н</v>
          </cell>
          <cell r="D657" t="str">
            <v>О</v>
          </cell>
          <cell r="E657" t="str">
            <v>-</v>
          </cell>
          <cell r="F657" t="str">
            <v>0000652</v>
          </cell>
          <cell r="G657" t="str">
            <v>РНО-0000652</v>
          </cell>
          <cell r="J657" t="str">
            <v xml:space="preserve">Исключён </v>
          </cell>
          <cell r="O657">
            <v>40791</v>
          </cell>
          <cell r="P657" t="str">
            <v>СГ-27/8784</v>
          </cell>
        </row>
        <row r="658">
          <cell r="A658" t="str">
            <v>РНО-0000653</v>
          </cell>
          <cell r="B658" t="str">
            <v>Р</v>
          </cell>
          <cell r="C658" t="str">
            <v>Н</v>
          </cell>
          <cell r="D658" t="str">
            <v>О</v>
          </cell>
          <cell r="E658" t="str">
            <v>-</v>
          </cell>
          <cell r="F658" t="str">
            <v>0000653</v>
          </cell>
          <cell r="G658" t="str">
            <v>РНО-0000653</v>
          </cell>
          <cell r="J658" t="str">
            <v xml:space="preserve">Исключён </v>
          </cell>
          <cell r="O658">
            <v>40791</v>
          </cell>
          <cell r="P658" t="str">
            <v>СГ-27/8784</v>
          </cell>
        </row>
        <row r="659">
          <cell r="A659" t="str">
            <v>РНО-0000654</v>
          </cell>
          <cell r="B659" t="str">
            <v>Р</v>
          </cell>
          <cell r="C659" t="str">
            <v>Н</v>
          </cell>
          <cell r="D659" t="str">
            <v>О</v>
          </cell>
          <cell r="E659" t="str">
            <v>-</v>
          </cell>
          <cell r="F659" t="str">
            <v>0000654</v>
          </cell>
          <cell r="G659" t="str">
            <v>РНО-0000654</v>
          </cell>
          <cell r="J659" t="str">
            <v xml:space="preserve">Исключён </v>
          </cell>
          <cell r="O659">
            <v>40791</v>
          </cell>
          <cell r="P659" t="str">
            <v>СГ-27/8784</v>
          </cell>
        </row>
        <row r="660">
          <cell r="A660" t="str">
            <v>РНО-0000655</v>
          </cell>
          <cell r="B660" t="str">
            <v>Р</v>
          </cell>
          <cell r="C660" t="str">
            <v>Н</v>
          </cell>
          <cell r="D660" t="str">
            <v>О</v>
          </cell>
          <cell r="E660" t="str">
            <v>-</v>
          </cell>
          <cell r="F660" t="str">
            <v>0000655</v>
          </cell>
          <cell r="G660" t="str">
            <v>РНО-0000655</v>
          </cell>
          <cell r="J660" t="str">
            <v xml:space="preserve">Исключён </v>
          </cell>
          <cell r="O660">
            <v>40791</v>
          </cell>
          <cell r="P660" t="str">
            <v>СГ-27/8784</v>
          </cell>
        </row>
        <row r="661">
          <cell r="A661" t="str">
            <v>РНО-0000656</v>
          </cell>
          <cell r="B661" t="str">
            <v>Р</v>
          </cell>
          <cell r="C661" t="str">
            <v>Н</v>
          </cell>
          <cell r="D661" t="str">
            <v>О</v>
          </cell>
          <cell r="E661" t="str">
            <v>-</v>
          </cell>
          <cell r="F661" t="str">
            <v>0000656</v>
          </cell>
          <cell r="G661" t="str">
            <v>РНО-0000656</v>
          </cell>
          <cell r="J661" t="str">
            <v xml:space="preserve">Исключён </v>
          </cell>
          <cell r="O661">
            <v>40791</v>
          </cell>
          <cell r="P661" t="str">
            <v>СГ-27/8784</v>
          </cell>
        </row>
        <row r="662">
          <cell r="A662" t="str">
            <v>РНО-0000657</v>
          </cell>
          <cell r="B662" t="str">
            <v>Р</v>
          </cell>
          <cell r="C662" t="str">
            <v>Н</v>
          </cell>
          <cell r="D662" t="str">
            <v>О</v>
          </cell>
          <cell r="E662" t="str">
            <v>-</v>
          </cell>
          <cell r="F662" t="str">
            <v>0000657</v>
          </cell>
          <cell r="G662" t="str">
            <v>РНО-0000657</v>
          </cell>
          <cell r="J662" t="str">
            <v xml:space="preserve">Исключён </v>
          </cell>
          <cell r="O662">
            <v>40791</v>
          </cell>
          <cell r="P662" t="str">
            <v>СГ-27/8784</v>
          </cell>
        </row>
        <row r="663">
          <cell r="A663" t="str">
            <v>РНО-0000658</v>
          </cell>
          <cell r="B663" t="str">
            <v>Р</v>
          </cell>
          <cell r="C663" t="str">
            <v>Н</v>
          </cell>
          <cell r="D663" t="str">
            <v>О</v>
          </cell>
          <cell r="E663" t="str">
            <v>-</v>
          </cell>
          <cell r="F663" t="str">
            <v>0000658</v>
          </cell>
          <cell r="G663" t="str">
            <v>РНО-0000658</v>
          </cell>
          <cell r="J663" t="str">
            <v xml:space="preserve">Исключён </v>
          </cell>
          <cell r="O663">
            <v>40791</v>
          </cell>
          <cell r="P663" t="str">
            <v>СГ-27/8784</v>
          </cell>
        </row>
        <row r="664">
          <cell r="A664" t="str">
            <v>РНО-0000659</v>
          </cell>
          <cell r="B664" t="str">
            <v>Р</v>
          </cell>
          <cell r="C664" t="str">
            <v>Н</v>
          </cell>
          <cell r="D664" t="str">
            <v>О</v>
          </cell>
          <cell r="E664" t="str">
            <v>-</v>
          </cell>
          <cell r="F664" t="str">
            <v>0000659</v>
          </cell>
          <cell r="G664" t="str">
            <v>РНО-0000659</v>
          </cell>
          <cell r="J664" t="str">
            <v xml:space="preserve">Исключён </v>
          </cell>
          <cell r="O664">
            <v>40791</v>
          </cell>
          <cell r="P664" t="str">
            <v>СГ-27/8784</v>
          </cell>
        </row>
        <row r="665">
          <cell r="A665" t="str">
            <v>РНО-0000660</v>
          </cell>
          <cell r="B665" t="str">
            <v>Р</v>
          </cell>
          <cell r="C665" t="str">
            <v>Н</v>
          </cell>
          <cell r="D665" t="str">
            <v>О</v>
          </cell>
          <cell r="E665" t="str">
            <v>-</v>
          </cell>
          <cell r="F665" t="str">
            <v>0000660</v>
          </cell>
          <cell r="G665" t="str">
            <v>РНО-0000660</v>
          </cell>
          <cell r="J665" t="str">
            <v xml:space="preserve">Исключён </v>
          </cell>
          <cell r="O665">
            <v>40791</v>
          </cell>
          <cell r="P665" t="str">
            <v>СГ-27/8784</v>
          </cell>
        </row>
        <row r="666">
          <cell r="A666" t="str">
            <v>РНО-0000661</v>
          </cell>
          <cell r="B666" t="str">
            <v>Р</v>
          </cell>
          <cell r="C666" t="str">
            <v>Н</v>
          </cell>
          <cell r="D666" t="str">
            <v>О</v>
          </cell>
          <cell r="E666" t="str">
            <v>-</v>
          </cell>
          <cell r="F666" t="str">
            <v>0000661</v>
          </cell>
          <cell r="G666" t="str">
            <v>РНО-0000661</v>
          </cell>
          <cell r="J666" t="str">
            <v xml:space="preserve">Исключён </v>
          </cell>
          <cell r="O666">
            <v>40791</v>
          </cell>
          <cell r="P666" t="str">
            <v>СГ-27/8784</v>
          </cell>
        </row>
        <row r="667">
          <cell r="A667" t="str">
            <v>РНО-0000662</v>
          </cell>
          <cell r="B667" t="str">
            <v>Р</v>
          </cell>
          <cell r="C667" t="str">
            <v>Н</v>
          </cell>
          <cell r="D667" t="str">
            <v>О</v>
          </cell>
          <cell r="E667" t="str">
            <v>-</v>
          </cell>
          <cell r="F667" t="str">
            <v>0000662</v>
          </cell>
          <cell r="G667" t="str">
            <v>РНО-0000662</v>
          </cell>
          <cell r="J667" t="str">
            <v xml:space="preserve">Исключён </v>
          </cell>
          <cell r="O667">
            <v>40791</v>
          </cell>
          <cell r="P667" t="str">
            <v>СГ-27/8784</v>
          </cell>
        </row>
        <row r="668">
          <cell r="A668" t="str">
            <v>РНО-0000663</v>
          </cell>
          <cell r="B668" t="str">
            <v>Р</v>
          </cell>
          <cell r="C668" t="str">
            <v>Н</v>
          </cell>
          <cell r="D668" t="str">
            <v>О</v>
          </cell>
          <cell r="E668" t="str">
            <v>-</v>
          </cell>
          <cell r="F668" t="str">
            <v>0000663</v>
          </cell>
          <cell r="G668" t="str">
            <v>РНО-0000663</v>
          </cell>
          <cell r="J668" t="str">
            <v xml:space="preserve">Исключён </v>
          </cell>
          <cell r="O668">
            <v>40791</v>
          </cell>
          <cell r="P668" t="str">
            <v>СГ-27/8784</v>
          </cell>
        </row>
        <row r="669">
          <cell r="A669" t="str">
            <v>РНО-0000664</v>
          </cell>
          <cell r="B669" t="str">
            <v>Р</v>
          </cell>
          <cell r="C669" t="str">
            <v>Н</v>
          </cell>
          <cell r="D669" t="str">
            <v>О</v>
          </cell>
          <cell r="E669" t="str">
            <v>-</v>
          </cell>
          <cell r="F669" t="str">
            <v>0000664</v>
          </cell>
          <cell r="G669" t="str">
            <v>РНО-0000664</v>
          </cell>
          <cell r="J669" t="str">
            <v xml:space="preserve">Исключён </v>
          </cell>
          <cell r="O669">
            <v>40791</v>
          </cell>
          <cell r="P669" t="str">
            <v>СГ-27/8784</v>
          </cell>
        </row>
        <row r="670">
          <cell r="A670" t="str">
            <v>РНО-0000665</v>
          </cell>
          <cell r="B670" t="str">
            <v>Р</v>
          </cell>
          <cell r="C670" t="str">
            <v>Н</v>
          </cell>
          <cell r="D670" t="str">
            <v>О</v>
          </cell>
          <cell r="E670" t="str">
            <v>-</v>
          </cell>
          <cell r="F670" t="str">
            <v>0000665</v>
          </cell>
          <cell r="G670" t="str">
            <v>РНО-0000665</v>
          </cell>
          <cell r="J670" t="str">
            <v xml:space="preserve">Исключён </v>
          </cell>
          <cell r="O670">
            <v>40791</v>
          </cell>
          <cell r="P670" t="str">
            <v>СГ-27/8784</v>
          </cell>
        </row>
        <row r="671">
          <cell r="A671" t="str">
            <v>РНО-0000666</v>
          </cell>
          <cell r="B671" t="str">
            <v>Р</v>
          </cell>
          <cell r="C671" t="str">
            <v>Н</v>
          </cell>
          <cell r="D671" t="str">
            <v>О</v>
          </cell>
          <cell r="E671" t="str">
            <v>-</v>
          </cell>
          <cell r="F671" t="str">
            <v>0000666</v>
          </cell>
          <cell r="G671" t="str">
            <v>РНО-0000666</v>
          </cell>
          <cell r="J671" t="str">
            <v xml:space="preserve">Исключён </v>
          </cell>
          <cell r="O671">
            <v>40791</v>
          </cell>
          <cell r="P671" t="str">
            <v>СГ-27/8784</v>
          </cell>
        </row>
        <row r="672">
          <cell r="A672" t="str">
            <v>РНО-0000667</v>
          </cell>
          <cell r="B672" t="str">
            <v>Р</v>
          </cell>
          <cell r="C672" t="str">
            <v>Н</v>
          </cell>
          <cell r="D672" t="str">
            <v>О</v>
          </cell>
          <cell r="E672" t="str">
            <v>-</v>
          </cell>
          <cell r="F672" t="str">
            <v>0000667</v>
          </cell>
          <cell r="G672" t="str">
            <v>РНО-0000667</v>
          </cell>
          <cell r="J672" t="str">
            <v xml:space="preserve">Исключён </v>
          </cell>
          <cell r="O672">
            <v>40791</v>
          </cell>
          <cell r="P672" t="str">
            <v>СГ-27/8784</v>
          </cell>
        </row>
        <row r="673">
          <cell r="A673" t="str">
            <v>РНО-0000668</v>
          </cell>
          <cell r="B673" t="str">
            <v>Р</v>
          </cell>
          <cell r="C673" t="str">
            <v>Н</v>
          </cell>
          <cell r="D673" t="str">
            <v>О</v>
          </cell>
          <cell r="E673" t="str">
            <v>-</v>
          </cell>
          <cell r="F673" t="str">
            <v>0000668</v>
          </cell>
          <cell r="G673" t="str">
            <v>РНО-0000668</v>
          </cell>
          <cell r="J673" t="str">
            <v xml:space="preserve">Исключён </v>
          </cell>
          <cell r="O673">
            <v>40791</v>
          </cell>
          <cell r="P673" t="str">
            <v>СГ-27/8784</v>
          </cell>
        </row>
        <row r="674">
          <cell r="A674" t="str">
            <v>РНО-0000669</v>
          </cell>
          <cell r="B674" t="str">
            <v>Р</v>
          </cell>
          <cell r="C674" t="str">
            <v>Н</v>
          </cell>
          <cell r="D674" t="str">
            <v>О</v>
          </cell>
          <cell r="E674" t="str">
            <v>-</v>
          </cell>
          <cell r="F674" t="str">
            <v>0000669</v>
          </cell>
          <cell r="G674" t="str">
            <v>РНО-0000669</v>
          </cell>
          <cell r="J674" t="str">
            <v xml:space="preserve">Исключён </v>
          </cell>
          <cell r="O674">
            <v>40791</v>
          </cell>
          <cell r="P674" t="str">
            <v>СГ-27/8784</v>
          </cell>
        </row>
        <row r="675">
          <cell r="A675" t="str">
            <v>РНО-0000670</v>
          </cell>
          <cell r="B675" t="str">
            <v>Р</v>
          </cell>
          <cell r="C675" t="str">
            <v>Н</v>
          </cell>
          <cell r="D675" t="str">
            <v>О</v>
          </cell>
          <cell r="E675" t="str">
            <v>-</v>
          </cell>
          <cell r="F675" t="str">
            <v>0000670</v>
          </cell>
          <cell r="G675" t="str">
            <v>РНО-0000670</v>
          </cell>
          <cell r="J675" t="str">
            <v xml:space="preserve">Исключён </v>
          </cell>
          <cell r="O675">
            <v>40791</v>
          </cell>
          <cell r="P675" t="str">
            <v>СГ-27/8784</v>
          </cell>
        </row>
        <row r="676">
          <cell r="A676" t="str">
            <v>РНО-0000671</v>
          </cell>
          <cell r="B676" t="str">
            <v>Р</v>
          </cell>
          <cell r="C676" t="str">
            <v>Н</v>
          </cell>
          <cell r="D676" t="str">
            <v>О</v>
          </cell>
          <cell r="E676" t="str">
            <v>-</v>
          </cell>
          <cell r="F676" t="str">
            <v>0000671</v>
          </cell>
          <cell r="G676" t="str">
            <v>РНО-0000671</v>
          </cell>
          <cell r="J676" t="str">
            <v xml:space="preserve">Исключён </v>
          </cell>
          <cell r="O676">
            <v>40791</v>
          </cell>
          <cell r="P676" t="str">
            <v>СГ-27/8784</v>
          </cell>
        </row>
        <row r="677">
          <cell r="A677" t="str">
            <v>РНО-0000672</v>
          </cell>
          <cell r="B677" t="str">
            <v>Р</v>
          </cell>
          <cell r="C677" t="str">
            <v>Н</v>
          </cell>
          <cell r="D677" t="str">
            <v>О</v>
          </cell>
          <cell r="E677" t="str">
            <v>-</v>
          </cell>
          <cell r="F677" t="str">
            <v>0000672</v>
          </cell>
          <cell r="G677" t="str">
            <v>РНО-0000672</v>
          </cell>
          <cell r="J677" t="str">
            <v xml:space="preserve">Исключён </v>
          </cell>
          <cell r="O677">
            <v>40791</v>
          </cell>
          <cell r="P677" t="str">
            <v>СГ-27/8784</v>
          </cell>
        </row>
        <row r="678">
          <cell r="A678" t="str">
            <v>РНО-0000673</v>
          </cell>
          <cell r="B678" t="str">
            <v>Р</v>
          </cell>
          <cell r="C678" t="str">
            <v>Н</v>
          </cell>
          <cell r="D678" t="str">
            <v>О</v>
          </cell>
          <cell r="E678" t="str">
            <v>-</v>
          </cell>
          <cell r="F678" t="str">
            <v>0000673</v>
          </cell>
          <cell r="G678" t="str">
            <v>РНО-0000673</v>
          </cell>
          <cell r="J678" t="str">
            <v xml:space="preserve">Исключён </v>
          </cell>
          <cell r="O678">
            <v>40791</v>
          </cell>
          <cell r="P678" t="str">
            <v>СГ-27/8784</v>
          </cell>
        </row>
        <row r="679">
          <cell r="A679" t="str">
            <v>РНО-0000674</v>
          </cell>
          <cell r="B679" t="str">
            <v>Р</v>
          </cell>
          <cell r="C679" t="str">
            <v>Н</v>
          </cell>
          <cell r="D679" t="str">
            <v>О</v>
          </cell>
          <cell r="E679" t="str">
            <v>-</v>
          </cell>
          <cell r="F679" t="str">
            <v>0000674</v>
          </cell>
          <cell r="G679" t="str">
            <v>РНО-0000674</v>
          </cell>
          <cell r="J679" t="str">
            <v xml:space="preserve">Исключён </v>
          </cell>
          <cell r="O679">
            <v>40791</v>
          </cell>
          <cell r="P679" t="str">
            <v>СГ-27/8784</v>
          </cell>
        </row>
        <row r="680">
          <cell r="A680" t="str">
            <v>РНО-0000675</v>
          </cell>
          <cell r="B680" t="str">
            <v>Р</v>
          </cell>
          <cell r="C680" t="str">
            <v>Н</v>
          </cell>
          <cell r="D680" t="str">
            <v>О</v>
          </cell>
          <cell r="E680" t="str">
            <v>-</v>
          </cell>
          <cell r="F680" t="str">
            <v>0000675</v>
          </cell>
          <cell r="G680" t="str">
            <v>РНО-0000675</v>
          </cell>
          <cell r="J680" t="str">
            <v xml:space="preserve">Исключён </v>
          </cell>
          <cell r="O680">
            <v>40791</v>
          </cell>
          <cell r="P680" t="str">
            <v>СГ-27/8784</v>
          </cell>
        </row>
        <row r="681">
          <cell r="A681" t="str">
            <v>РНО-0000676</v>
          </cell>
          <cell r="B681" t="str">
            <v>Р</v>
          </cell>
          <cell r="C681" t="str">
            <v>Н</v>
          </cell>
          <cell r="D681" t="str">
            <v>О</v>
          </cell>
          <cell r="E681" t="str">
            <v>-</v>
          </cell>
          <cell r="F681" t="str">
            <v>0000676</v>
          </cell>
          <cell r="G681" t="str">
            <v>РНО-0000676</v>
          </cell>
          <cell r="J681" t="str">
            <v xml:space="preserve">Исключён </v>
          </cell>
          <cell r="O681">
            <v>40791</v>
          </cell>
          <cell r="P681" t="str">
            <v>СГ-27/8784</v>
          </cell>
        </row>
        <row r="682">
          <cell r="A682" t="str">
            <v>РНО-0000677</v>
          </cell>
          <cell r="B682" t="str">
            <v>Р</v>
          </cell>
          <cell r="C682" t="str">
            <v>Н</v>
          </cell>
          <cell r="D682" t="str">
            <v>О</v>
          </cell>
          <cell r="E682" t="str">
            <v>-</v>
          </cell>
          <cell r="F682" t="str">
            <v>0000677</v>
          </cell>
          <cell r="G682" t="str">
            <v>РНО-0000677</v>
          </cell>
          <cell r="J682" t="str">
            <v xml:space="preserve">Исключён </v>
          </cell>
          <cell r="O682">
            <v>40791</v>
          </cell>
          <cell r="P682" t="str">
            <v>СГ-27/8784</v>
          </cell>
        </row>
        <row r="683">
          <cell r="A683" t="str">
            <v>РНО-0000678</v>
          </cell>
          <cell r="B683" t="str">
            <v>Р</v>
          </cell>
          <cell r="C683" t="str">
            <v>Н</v>
          </cell>
          <cell r="D683" t="str">
            <v>О</v>
          </cell>
          <cell r="E683" t="str">
            <v>-</v>
          </cell>
          <cell r="F683" t="str">
            <v>0000678</v>
          </cell>
          <cell r="G683" t="str">
            <v>РНО-0000678</v>
          </cell>
          <cell r="J683" t="str">
            <v xml:space="preserve">Исключён </v>
          </cell>
          <cell r="O683">
            <v>40791</v>
          </cell>
          <cell r="P683" t="str">
            <v>СГ-27/8784</v>
          </cell>
        </row>
        <row r="684">
          <cell r="A684" t="str">
            <v>РНО-0000679</v>
          </cell>
          <cell r="B684" t="str">
            <v>Р</v>
          </cell>
          <cell r="C684" t="str">
            <v>Н</v>
          </cell>
          <cell r="D684" t="str">
            <v>О</v>
          </cell>
          <cell r="E684" t="str">
            <v>-</v>
          </cell>
          <cell r="F684" t="str">
            <v>0000679</v>
          </cell>
          <cell r="G684" t="str">
            <v>РНО-0000679</v>
          </cell>
          <cell r="J684" t="str">
            <v xml:space="preserve">Исключён </v>
          </cell>
          <cell r="O684">
            <v>40791</v>
          </cell>
          <cell r="P684" t="str">
            <v>СГ-27/8784</v>
          </cell>
        </row>
        <row r="685">
          <cell r="A685" t="str">
            <v>РНО-0000680</v>
          </cell>
          <cell r="B685" t="str">
            <v>Р</v>
          </cell>
          <cell r="C685" t="str">
            <v>Н</v>
          </cell>
          <cell r="D685" t="str">
            <v>О</v>
          </cell>
          <cell r="E685" t="str">
            <v>-</v>
          </cell>
          <cell r="F685" t="str">
            <v>0000680</v>
          </cell>
          <cell r="G685" t="str">
            <v>РНО-0000680</v>
          </cell>
          <cell r="J685" t="str">
            <v xml:space="preserve">Исключён </v>
          </cell>
          <cell r="O685">
            <v>40791</v>
          </cell>
          <cell r="P685" t="str">
            <v>СГ-27/8784</v>
          </cell>
        </row>
        <row r="686">
          <cell r="A686" t="str">
            <v>РНО-0000681</v>
          </cell>
          <cell r="B686" t="str">
            <v>Р</v>
          </cell>
          <cell r="C686" t="str">
            <v>Н</v>
          </cell>
          <cell r="D686" t="str">
            <v>О</v>
          </cell>
          <cell r="E686" t="str">
            <v>-</v>
          </cell>
          <cell r="F686" t="str">
            <v>0000681</v>
          </cell>
          <cell r="G686" t="str">
            <v>РНО-0000681</v>
          </cell>
          <cell r="J686" t="str">
            <v xml:space="preserve">Исключён </v>
          </cell>
          <cell r="O686">
            <v>40791</v>
          </cell>
          <cell r="P686" t="str">
            <v>СГ-27/8784</v>
          </cell>
        </row>
        <row r="687">
          <cell r="A687" t="str">
            <v>РНО-0000682</v>
          </cell>
          <cell r="B687" t="str">
            <v>Р</v>
          </cell>
          <cell r="C687" t="str">
            <v>Н</v>
          </cell>
          <cell r="D687" t="str">
            <v>О</v>
          </cell>
          <cell r="E687" t="str">
            <v>-</v>
          </cell>
          <cell r="F687" t="str">
            <v>0000682</v>
          </cell>
          <cell r="G687" t="str">
            <v>РНО-0000682</v>
          </cell>
          <cell r="J687" t="str">
            <v xml:space="preserve">Исключён </v>
          </cell>
          <cell r="O687">
            <v>40791</v>
          </cell>
          <cell r="P687" t="str">
            <v>СГ-27/8784</v>
          </cell>
        </row>
        <row r="688">
          <cell r="A688" t="str">
            <v>РНО-0000683</v>
          </cell>
          <cell r="B688" t="str">
            <v>Р</v>
          </cell>
          <cell r="C688" t="str">
            <v>Н</v>
          </cell>
          <cell r="D688" t="str">
            <v>О</v>
          </cell>
          <cell r="E688" t="str">
            <v>-</v>
          </cell>
          <cell r="F688" t="str">
            <v>0000683</v>
          </cell>
          <cell r="G688" t="str">
            <v>РНО-0000683</v>
          </cell>
          <cell r="J688" t="str">
            <v xml:space="preserve">Исключён </v>
          </cell>
          <cell r="O688">
            <v>40791</v>
          </cell>
          <cell r="P688" t="str">
            <v>СГ-27/8784</v>
          </cell>
        </row>
        <row r="689">
          <cell r="A689" t="str">
            <v>РНО-0000684</v>
          </cell>
          <cell r="B689" t="str">
            <v>Р</v>
          </cell>
          <cell r="C689" t="str">
            <v>Н</v>
          </cell>
          <cell r="D689" t="str">
            <v>О</v>
          </cell>
          <cell r="E689" t="str">
            <v>-</v>
          </cell>
          <cell r="F689" t="str">
            <v>0000684</v>
          </cell>
          <cell r="G689" t="str">
            <v>РНО-0000684</v>
          </cell>
          <cell r="J689" t="str">
            <v xml:space="preserve">Исключён </v>
          </cell>
          <cell r="O689">
            <v>40791</v>
          </cell>
          <cell r="P689" t="str">
            <v>СГ-27/8784</v>
          </cell>
        </row>
        <row r="690">
          <cell r="A690" t="str">
            <v>РНО-0000685</v>
          </cell>
          <cell r="B690" t="str">
            <v>Р</v>
          </cell>
          <cell r="C690" t="str">
            <v>Н</v>
          </cell>
          <cell r="D690" t="str">
            <v>О</v>
          </cell>
          <cell r="E690" t="str">
            <v>-</v>
          </cell>
          <cell r="F690" t="str">
            <v>0000685</v>
          </cell>
          <cell r="G690" t="str">
            <v>РНО-0000685</v>
          </cell>
          <cell r="J690" t="str">
            <v xml:space="preserve">Исключён </v>
          </cell>
          <cell r="O690">
            <v>40791</v>
          </cell>
          <cell r="P690" t="str">
            <v>СГ-27/8784</v>
          </cell>
        </row>
        <row r="691">
          <cell r="A691" t="str">
            <v>РНО-0000686</v>
          </cell>
          <cell r="B691" t="str">
            <v>Р</v>
          </cell>
          <cell r="C691" t="str">
            <v>Н</v>
          </cell>
          <cell r="D691" t="str">
            <v>О</v>
          </cell>
          <cell r="E691" t="str">
            <v>-</v>
          </cell>
          <cell r="F691" t="str">
            <v>0000686</v>
          </cell>
          <cell r="G691" t="str">
            <v>РНО-0000686</v>
          </cell>
          <cell r="J691" t="str">
            <v xml:space="preserve">Исключён </v>
          </cell>
          <cell r="O691">
            <v>40791</v>
          </cell>
          <cell r="P691" t="str">
            <v>СГ-27/8784</v>
          </cell>
        </row>
        <row r="692">
          <cell r="A692" t="str">
            <v>РНО-0000687</v>
          </cell>
          <cell r="B692" t="str">
            <v>Р</v>
          </cell>
          <cell r="C692" t="str">
            <v>Н</v>
          </cell>
          <cell r="D692" t="str">
            <v>О</v>
          </cell>
          <cell r="E692" t="str">
            <v>-</v>
          </cell>
          <cell r="F692" t="str">
            <v>0000687</v>
          </cell>
          <cell r="G692" t="str">
            <v>РНО-0000687</v>
          </cell>
          <cell r="J692" t="str">
            <v xml:space="preserve">Исключён </v>
          </cell>
          <cell r="O692">
            <v>40791</v>
          </cell>
          <cell r="P692" t="str">
            <v>СГ-27/8784</v>
          </cell>
        </row>
        <row r="693">
          <cell r="A693" t="str">
            <v>РНО-0000688</v>
          </cell>
          <cell r="B693" t="str">
            <v>Р</v>
          </cell>
          <cell r="C693" t="str">
            <v>Н</v>
          </cell>
          <cell r="D693" t="str">
            <v>О</v>
          </cell>
          <cell r="E693" t="str">
            <v>-</v>
          </cell>
          <cell r="F693" t="str">
            <v>0000688</v>
          </cell>
          <cell r="G693" t="str">
            <v>РНО-0000688</v>
          </cell>
          <cell r="J693" t="str">
            <v xml:space="preserve">Исключён </v>
          </cell>
          <cell r="O693">
            <v>40791</v>
          </cell>
          <cell r="P693" t="str">
            <v>СГ-27/8784</v>
          </cell>
        </row>
        <row r="694">
          <cell r="A694" t="str">
            <v>РНО-0000689</v>
          </cell>
          <cell r="B694" t="str">
            <v>Р</v>
          </cell>
          <cell r="C694" t="str">
            <v>Н</v>
          </cell>
          <cell r="D694" t="str">
            <v>О</v>
          </cell>
          <cell r="E694" t="str">
            <v>-</v>
          </cell>
          <cell r="F694" t="str">
            <v>0000689</v>
          </cell>
          <cell r="G694" t="str">
            <v>РНО-0000689</v>
          </cell>
          <cell r="J694" t="str">
            <v xml:space="preserve">Исключён </v>
          </cell>
          <cell r="O694">
            <v>40791</v>
          </cell>
          <cell r="P694" t="str">
            <v>СГ-27/8784</v>
          </cell>
        </row>
        <row r="695">
          <cell r="A695" t="str">
            <v>РНО-0000690</v>
          </cell>
          <cell r="B695" t="str">
            <v>Р</v>
          </cell>
          <cell r="C695" t="str">
            <v>Н</v>
          </cell>
          <cell r="D695" t="str">
            <v>О</v>
          </cell>
          <cell r="E695" t="str">
            <v>-</v>
          </cell>
          <cell r="F695" t="str">
            <v>0000690</v>
          </cell>
          <cell r="G695" t="str">
            <v>РНО-0000690</v>
          </cell>
          <cell r="J695" t="str">
            <v xml:space="preserve">Исключён </v>
          </cell>
          <cell r="O695">
            <v>40791</v>
          </cell>
          <cell r="P695" t="str">
            <v>СГ-27/8784</v>
          </cell>
        </row>
        <row r="696">
          <cell r="A696" t="str">
            <v>РНО-0000691</v>
          </cell>
          <cell r="B696" t="str">
            <v>Р</v>
          </cell>
          <cell r="C696" t="str">
            <v>Н</v>
          </cell>
          <cell r="D696" t="str">
            <v>О</v>
          </cell>
          <cell r="E696" t="str">
            <v>-</v>
          </cell>
          <cell r="F696" t="str">
            <v>0000691</v>
          </cell>
          <cell r="G696" t="str">
            <v>РНО-0000691</v>
          </cell>
          <cell r="J696" t="str">
            <v xml:space="preserve">Исключён </v>
          </cell>
          <cell r="O696">
            <v>40791</v>
          </cell>
          <cell r="P696" t="str">
            <v>СГ-27/8784</v>
          </cell>
        </row>
        <row r="697">
          <cell r="A697" t="str">
            <v>РНО-0000692</v>
          </cell>
          <cell r="B697" t="str">
            <v>Р</v>
          </cell>
          <cell r="C697" t="str">
            <v>Н</v>
          </cell>
          <cell r="D697" t="str">
            <v>О</v>
          </cell>
          <cell r="E697" t="str">
            <v>-</v>
          </cell>
          <cell r="F697" t="str">
            <v>0000692</v>
          </cell>
          <cell r="G697" t="str">
            <v>РНО-0000692</v>
          </cell>
          <cell r="J697" t="str">
            <v xml:space="preserve">Исключён </v>
          </cell>
          <cell r="O697">
            <v>40791</v>
          </cell>
          <cell r="P697" t="str">
            <v>СГ-27/8784</v>
          </cell>
        </row>
        <row r="698">
          <cell r="A698" t="str">
            <v>РНО-0000693</v>
          </cell>
          <cell r="B698" t="str">
            <v>Р</v>
          </cell>
          <cell r="C698" t="str">
            <v>Н</v>
          </cell>
          <cell r="D698" t="str">
            <v>О</v>
          </cell>
          <cell r="E698" t="str">
            <v>-</v>
          </cell>
          <cell r="F698" t="str">
            <v>0000693</v>
          </cell>
          <cell r="G698" t="str">
            <v>РНО-0000693</v>
          </cell>
          <cell r="J698" t="str">
            <v xml:space="preserve">Исключён </v>
          </cell>
          <cell r="O698">
            <v>40791</v>
          </cell>
          <cell r="P698" t="str">
            <v>СГ-27/8784</v>
          </cell>
        </row>
        <row r="699">
          <cell r="A699" t="str">
            <v>РНО-0000694</v>
          </cell>
          <cell r="B699" t="str">
            <v>Р</v>
          </cell>
          <cell r="C699" t="str">
            <v>Н</v>
          </cell>
          <cell r="D699" t="str">
            <v>О</v>
          </cell>
          <cell r="E699" t="str">
            <v>-</v>
          </cell>
          <cell r="F699" t="str">
            <v>0000694</v>
          </cell>
          <cell r="G699" t="str">
            <v>РНО-0000694</v>
          </cell>
          <cell r="J699" t="str">
            <v xml:space="preserve">Исключён </v>
          </cell>
          <cell r="O699">
            <v>40791</v>
          </cell>
          <cell r="P699" t="str">
            <v>СГ-27/8784</v>
          </cell>
        </row>
        <row r="700">
          <cell r="A700" t="str">
            <v>РНО-0000695</v>
          </cell>
          <cell r="B700" t="str">
            <v>Р</v>
          </cell>
          <cell r="C700" t="str">
            <v>Н</v>
          </cell>
          <cell r="D700" t="str">
            <v>О</v>
          </cell>
          <cell r="E700" t="str">
            <v>-</v>
          </cell>
          <cell r="F700" t="str">
            <v>0000695</v>
          </cell>
          <cell r="G700" t="str">
            <v>РНО-0000695</v>
          </cell>
          <cell r="J700" t="str">
            <v xml:space="preserve">Исключён </v>
          </cell>
          <cell r="O700">
            <v>40791</v>
          </cell>
          <cell r="P700" t="str">
            <v>СГ-27/8784</v>
          </cell>
        </row>
        <row r="701">
          <cell r="A701" t="str">
            <v>РНО-0000696</v>
          </cell>
          <cell r="B701" t="str">
            <v>Р</v>
          </cell>
          <cell r="C701" t="str">
            <v>Н</v>
          </cell>
          <cell r="D701" t="str">
            <v>О</v>
          </cell>
          <cell r="E701" t="str">
            <v>-</v>
          </cell>
          <cell r="F701" t="str">
            <v>0000696</v>
          </cell>
          <cell r="G701" t="str">
            <v>РНО-0000696</v>
          </cell>
          <cell r="J701" t="str">
            <v xml:space="preserve">Исключён </v>
          </cell>
          <cell r="O701">
            <v>40791</v>
          </cell>
          <cell r="P701" t="str">
            <v>СГ-27/8784</v>
          </cell>
        </row>
        <row r="702">
          <cell r="A702" t="str">
            <v>РНО-0000697</v>
          </cell>
          <cell r="B702" t="str">
            <v>Р</v>
          </cell>
          <cell r="C702" t="str">
            <v>Н</v>
          </cell>
          <cell r="D702" t="str">
            <v>О</v>
          </cell>
          <cell r="E702" t="str">
            <v>-</v>
          </cell>
          <cell r="F702" t="str">
            <v>0000697</v>
          </cell>
          <cell r="G702" t="str">
            <v>РНО-0000697</v>
          </cell>
          <cell r="J702" t="str">
            <v xml:space="preserve">Исключён </v>
          </cell>
          <cell r="O702">
            <v>40791</v>
          </cell>
          <cell r="P702" t="str">
            <v>СГ-27/8784</v>
          </cell>
        </row>
        <row r="703">
          <cell r="A703" t="str">
            <v>РНО-0000698</v>
          </cell>
          <cell r="B703" t="str">
            <v>Р</v>
          </cell>
          <cell r="C703" t="str">
            <v>Н</v>
          </cell>
          <cell r="D703" t="str">
            <v>О</v>
          </cell>
          <cell r="E703" t="str">
            <v>-</v>
          </cell>
          <cell r="F703" t="str">
            <v>0000698</v>
          </cell>
          <cell r="G703" t="str">
            <v>РНО-0000698</v>
          </cell>
          <cell r="J703" t="str">
            <v xml:space="preserve">Исключён </v>
          </cell>
          <cell r="O703">
            <v>40791</v>
          </cell>
          <cell r="P703" t="str">
            <v>СГ-27/8784</v>
          </cell>
        </row>
        <row r="704">
          <cell r="A704" t="str">
            <v>РНО-0000699</v>
          </cell>
          <cell r="B704" t="str">
            <v>Р</v>
          </cell>
          <cell r="C704" t="str">
            <v>Н</v>
          </cell>
          <cell r="D704" t="str">
            <v>О</v>
          </cell>
          <cell r="E704" t="str">
            <v>-</v>
          </cell>
          <cell r="F704" t="str">
            <v>0000699</v>
          </cell>
          <cell r="G704" t="str">
            <v>РНО-0000699</v>
          </cell>
          <cell r="J704" t="str">
            <v xml:space="preserve">Исключён </v>
          </cell>
          <cell r="O704">
            <v>40791</v>
          </cell>
          <cell r="P704" t="str">
            <v>СГ-27/8784</v>
          </cell>
        </row>
        <row r="705">
          <cell r="A705" t="str">
            <v>РНО-0000700</v>
          </cell>
          <cell r="B705" t="str">
            <v>Р</v>
          </cell>
          <cell r="C705" t="str">
            <v>Н</v>
          </cell>
          <cell r="D705" t="str">
            <v>О</v>
          </cell>
          <cell r="E705" t="str">
            <v>-</v>
          </cell>
          <cell r="F705" t="str">
            <v>0000700</v>
          </cell>
          <cell r="G705" t="str">
            <v>РНО-0000700</v>
          </cell>
          <cell r="J705" t="str">
            <v xml:space="preserve">Исключён </v>
          </cell>
          <cell r="O705">
            <v>40791</v>
          </cell>
          <cell r="P705" t="str">
            <v>СГ-27/8784</v>
          </cell>
        </row>
        <row r="706">
          <cell r="A706" t="str">
            <v>РНО-0000701</v>
          </cell>
          <cell r="B706" t="str">
            <v>Р</v>
          </cell>
          <cell r="C706" t="str">
            <v>Н</v>
          </cell>
          <cell r="D706" t="str">
            <v>О</v>
          </cell>
          <cell r="E706" t="str">
            <v>-</v>
          </cell>
          <cell r="F706" t="str">
            <v>0000701</v>
          </cell>
          <cell r="G706" t="str">
            <v>РНО-0000701</v>
          </cell>
          <cell r="J706" t="str">
            <v xml:space="preserve">Исключён </v>
          </cell>
          <cell r="O706">
            <v>40791</v>
          </cell>
          <cell r="P706" t="str">
            <v>СГ-27/8784</v>
          </cell>
        </row>
        <row r="707">
          <cell r="A707" t="str">
            <v>РНО-0000702</v>
          </cell>
          <cell r="B707" t="str">
            <v>Р</v>
          </cell>
          <cell r="C707" t="str">
            <v>Н</v>
          </cell>
          <cell r="D707" t="str">
            <v>О</v>
          </cell>
          <cell r="E707" t="str">
            <v>-</v>
          </cell>
          <cell r="F707" t="str">
            <v>0000702</v>
          </cell>
          <cell r="G707" t="str">
            <v>РНО-0000702</v>
          </cell>
          <cell r="J707" t="str">
            <v xml:space="preserve">Исключён </v>
          </cell>
          <cell r="O707">
            <v>40791</v>
          </cell>
          <cell r="P707" t="str">
            <v>СГ-27/8784</v>
          </cell>
        </row>
        <row r="708">
          <cell r="A708" t="str">
            <v>РНО-0000703</v>
          </cell>
          <cell r="B708" t="str">
            <v>Р</v>
          </cell>
          <cell r="C708" t="str">
            <v>Н</v>
          </cell>
          <cell r="D708" t="str">
            <v>О</v>
          </cell>
          <cell r="E708" t="str">
            <v>-</v>
          </cell>
          <cell r="F708" t="str">
            <v>0000703</v>
          </cell>
          <cell r="G708" t="str">
            <v>РНО-0000703</v>
          </cell>
          <cell r="J708" t="str">
            <v xml:space="preserve">Исключён </v>
          </cell>
          <cell r="O708">
            <v>40791</v>
          </cell>
          <cell r="P708" t="str">
            <v>СГ-27/8784</v>
          </cell>
        </row>
        <row r="709">
          <cell r="A709" t="str">
            <v>РНО-0000704</v>
          </cell>
          <cell r="B709" t="str">
            <v>Р</v>
          </cell>
          <cell r="C709" t="str">
            <v>Н</v>
          </cell>
          <cell r="D709" t="str">
            <v>О</v>
          </cell>
          <cell r="E709" t="str">
            <v>-</v>
          </cell>
          <cell r="F709" t="str">
            <v>0000704</v>
          </cell>
          <cell r="G709" t="str">
            <v>РНО-0000704</v>
          </cell>
          <cell r="J709" t="str">
            <v xml:space="preserve">Исключён </v>
          </cell>
          <cell r="O709">
            <v>40791</v>
          </cell>
          <cell r="P709" t="str">
            <v>СГ-27/8784</v>
          </cell>
        </row>
        <row r="710">
          <cell r="A710" t="str">
            <v>РНО-0000705</v>
          </cell>
          <cell r="B710" t="str">
            <v>Р</v>
          </cell>
          <cell r="C710" t="str">
            <v>Н</v>
          </cell>
          <cell r="D710" t="str">
            <v>О</v>
          </cell>
          <cell r="E710" t="str">
            <v>-</v>
          </cell>
          <cell r="F710" t="str">
            <v>0000705</v>
          </cell>
          <cell r="G710" t="str">
            <v>РНО-0000705</v>
          </cell>
          <cell r="J710" t="str">
            <v xml:space="preserve">Исключён </v>
          </cell>
          <cell r="O710">
            <v>40791</v>
          </cell>
          <cell r="P710" t="str">
            <v>СГ-27/8784</v>
          </cell>
        </row>
        <row r="711">
          <cell r="A711" t="str">
            <v>РНО-0000706</v>
          </cell>
          <cell r="B711" t="str">
            <v>Р</v>
          </cell>
          <cell r="C711" t="str">
            <v>Н</v>
          </cell>
          <cell r="D711" t="str">
            <v>О</v>
          </cell>
          <cell r="E711" t="str">
            <v>-</v>
          </cell>
          <cell r="F711" t="str">
            <v>0000706</v>
          </cell>
          <cell r="G711" t="str">
            <v>РНО-0000706</v>
          </cell>
          <cell r="J711" t="str">
            <v xml:space="preserve">Исключён </v>
          </cell>
          <cell r="O711">
            <v>40791</v>
          </cell>
          <cell r="P711" t="str">
            <v>СГ-27/8784</v>
          </cell>
        </row>
        <row r="712">
          <cell r="A712" t="str">
            <v>РНО-0000707</v>
          </cell>
          <cell r="B712" t="str">
            <v>Р</v>
          </cell>
          <cell r="C712" t="str">
            <v>Н</v>
          </cell>
          <cell r="D712" t="str">
            <v>О</v>
          </cell>
          <cell r="E712" t="str">
            <v>-</v>
          </cell>
          <cell r="F712" t="str">
            <v>0000707</v>
          </cell>
          <cell r="G712" t="str">
            <v>РНО-0000707</v>
          </cell>
          <cell r="J712" t="str">
            <v xml:space="preserve">Исключён </v>
          </cell>
          <cell r="O712">
            <v>40791</v>
          </cell>
          <cell r="P712" t="str">
            <v>СГ-27/8784</v>
          </cell>
        </row>
        <row r="713">
          <cell r="A713" t="str">
            <v>РНО-0000708</v>
          </cell>
          <cell r="B713" t="str">
            <v>Р</v>
          </cell>
          <cell r="C713" t="str">
            <v>Н</v>
          </cell>
          <cell r="D713" t="str">
            <v>О</v>
          </cell>
          <cell r="E713" t="str">
            <v>-</v>
          </cell>
          <cell r="F713" t="str">
            <v>0000708</v>
          </cell>
          <cell r="G713" t="str">
            <v>РНО-0000708</v>
          </cell>
          <cell r="J713" t="str">
            <v xml:space="preserve">Исключён </v>
          </cell>
          <cell r="O713">
            <v>40791</v>
          </cell>
          <cell r="P713" t="str">
            <v>СГ-27/8784</v>
          </cell>
        </row>
        <row r="714">
          <cell r="A714" t="str">
            <v>РНО-0000709</v>
          </cell>
          <cell r="B714" t="str">
            <v>Р</v>
          </cell>
          <cell r="C714" t="str">
            <v>Н</v>
          </cell>
          <cell r="D714" t="str">
            <v>О</v>
          </cell>
          <cell r="E714" t="str">
            <v>-</v>
          </cell>
          <cell r="F714" t="str">
            <v>0000709</v>
          </cell>
          <cell r="G714" t="str">
            <v>РНО-0000709</v>
          </cell>
          <cell r="J714" t="str">
            <v xml:space="preserve">Исключён </v>
          </cell>
          <cell r="O714">
            <v>40791</v>
          </cell>
          <cell r="P714" t="str">
            <v>СГ-27/8784</v>
          </cell>
        </row>
        <row r="715">
          <cell r="A715" t="str">
            <v>РНО-0000710</v>
          </cell>
          <cell r="B715" t="str">
            <v>Р</v>
          </cell>
          <cell r="C715" t="str">
            <v>Н</v>
          </cell>
          <cell r="D715" t="str">
            <v>О</v>
          </cell>
          <cell r="E715" t="str">
            <v>-</v>
          </cell>
          <cell r="F715" t="str">
            <v>0000710</v>
          </cell>
          <cell r="G715" t="str">
            <v>РНО-0000710</v>
          </cell>
          <cell r="J715" t="str">
            <v xml:space="preserve">Исключён </v>
          </cell>
          <cell r="O715">
            <v>40791</v>
          </cell>
          <cell r="P715" t="str">
            <v>СГ-27/8784</v>
          </cell>
        </row>
        <row r="716">
          <cell r="A716" t="str">
            <v>РНО-0000711</v>
          </cell>
          <cell r="B716" t="str">
            <v>Р</v>
          </cell>
          <cell r="C716" t="str">
            <v>Н</v>
          </cell>
          <cell r="D716" t="str">
            <v>О</v>
          </cell>
          <cell r="E716" t="str">
            <v>-</v>
          </cell>
          <cell r="F716" t="str">
            <v>0000711</v>
          </cell>
          <cell r="G716" t="str">
            <v>РНО-0000711</v>
          </cell>
          <cell r="H716">
            <v>40745</v>
          </cell>
          <cell r="I716" t="str">
            <v>ООО "Сургутский речной порт"</v>
          </cell>
          <cell r="J716" t="str">
            <v xml:space="preserve">ООО "Сургутский речной порт"; 628401, РФ, Ханты-Мансийский автономный округ - Югра, г. Ханты-Мансийск, ул.Строителей  </v>
          </cell>
          <cell r="K716" t="str">
            <v>АД-29/7136 
АД-28/9422</v>
          </cell>
          <cell r="L716">
            <v>40745</v>
          </cell>
          <cell r="M716">
            <v>3</v>
          </cell>
          <cell r="N716">
            <v>41163</v>
          </cell>
          <cell r="O716">
            <v>42828</v>
          </cell>
          <cell r="P716" t="str">
            <v>УТБ-994</v>
          </cell>
          <cell r="Q716">
            <v>11162</v>
          </cell>
          <cell r="R716">
            <v>40700</v>
          </cell>
          <cell r="S716">
            <v>86</v>
          </cell>
        </row>
        <row r="717">
          <cell r="A717" t="str">
            <v>РНО-0000712</v>
          </cell>
          <cell r="B717" t="str">
            <v>Р</v>
          </cell>
          <cell r="C717" t="str">
            <v>Н</v>
          </cell>
          <cell r="D717" t="str">
            <v>О</v>
          </cell>
          <cell r="E717" t="str">
            <v>-</v>
          </cell>
          <cell r="F717" t="str">
            <v>0000712</v>
          </cell>
          <cell r="G717" t="str">
            <v>РНО-0000712</v>
          </cell>
          <cell r="H717">
            <v>40745</v>
          </cell>
          <cell r="I717" t="str">
            <v>Грузопассажирский терминал 
ОАО "Ульяновский речной порт"</v>
          </cell>
          <cell r="J717" t="str">
            <v>ОАО "Ульяновский речной порт"; 432015, г.Ульяновск, ул.Портовая, 25, 10273001405097 от 11.10.2002</v>
          </cell>
          <cell r="K717" t="str">
            <v>АД-29/7140     
АД-29/7743
УТБ-1451</v>
          </cell>
          <cell r="L717">
            <v>40745</v>
          </cell>
          <cell r="M717">
            <v>4</v>
          </cell>
          <cell r="N717" t="str">
            <v>31.07.2012
05.05.2017</v>
          </cell>
          <cell r="Q717">
            <v>12034</v>
          </cell>
          <cell r="R717">
            <v>40700</v>
          </cell>
          <cell r="S717">
            <v>73</v>
          </cell>
        </row>
        <row r="718">
          <cell r="A718" t="str">
            <v>РНО-0000713</v>
          </cell>
          <cell r="B718" t="str">
            <v>Р</v>
          </cell>
          <cell r="C718" t="str">
            <v>Н</v>
          </cell>
          <cell r="D718" t="str">
            <v>О</v>
          </cell>
          <cell r="E718" t="str">
            <v>-</v>
          </cell>
          <cell r="F718" t="str">
            <v>0000713</v>
          </cell>
          <cell r="G718" t="str">
            <v>РНО-0000713</v>
          </cell>
          <cell r="H718">
            <v>40745</v>
          </cell>
          <cell r="I718" t="str">
            <v>Комплекс сооружений ООО ГК "Профит"</v>
          </cell>
          <cell r="J718" t="str">
            <v xml:space="preserve">ООО ГК "ПРОФИТ"; 423822, Набережные Челны, проспект Набережночелнинский, д.5а, 1 этаж, помещение № 10; 1101650010110 </v>
          </cell>
          <cell r="K718" t="str">
            <v>АД-28/7139 УТБ-3-1/1153</v>
          </cell>
          <cell r="L718">
            <v>40746</v>
          </cell>
          <cell r="M718">
            <v>3</v>
          </cell>
          <cell r="N718">
            <v>41444</v>
          </cell>
          <cell r="S718">
            <v>16</v>
          </cell>
        </row>
        <row r="719">
          <cell r="A719" t="str">
            <v>РНО-0000714</v>
          </cell>
          <cell r="B719" t="str">
            <v>Р</v>
          </cell>
          <cell r="C719" t="str">
            <v>Н</v>
          </cell>
          <cell r="D719" t="str">
            <v>О</v>
          </cell>
          <cell r="E719" t="str">
            <v>-</v>
          </cell>
          <cell r="F719" t="str">
            <v>0000714</v>
          </cell>
          <cell r="G719" t="str">
            <v>РНО-0000714</v>
          </cell>
          <cell r="H719">
            <v>40745</v>
          </cell>
          <cell r="I719" t="str">
            <v>Представительство ОАО "Северное речное пароходство"Лимендская БОФ</v>
          </cell>
          <cell r="J719" t="str">
            <v xml:space="preserve"> ПАО "Северное речное пароходство"; 163311, г. Котлас, ул.Советская, д.23, 163000, г. Архангельск, ул. Розы Люксембург, 5; 1022900523777; 15.12.2002</v>
          </cell>
          <cell r="K719" t="str">
            <v>СК-29/7272 СГ-29/8944</v>
          </cell>
          <cell r="L719">
            <v>40745</v>
          </cell>
          <cell r="M719">
            <v>2</v>
          </cell>
          <cell r="N719">
            <v>41151</v>
          </cell>
          <cell r="O719">
            <v>42816</v>
          </cell>
          <cell r="P719" t="str">
            <v>УТБ-832</v>
          </cell>
          <cell r="Q719">
            <v>14329</v>
          </cell>
          <cell r="R719">
            <v>40744</v>
          </cell>
          <cell r="S719">
            <v>29</v>
          </cell>
        </row>
        <row r="720">
          <cell r="A720" t="str">
            <v>РНО-0000715</v>
          </cell>
          <cell r="B720" t="str">
            <v>Р</v>
          </cell>
          <cell r="C720" t="str">
            <v>Н</v>
          </cell>
          <cell r="D720" t="str">
            <v>О</v>
          </cell>
          <cell r="E720" t="str">
            <v>-</v>
          </cell>
          <cell r="F720" t="str">
            <v>0000715</v>
          </cell>
          <cell r="G720" t="str">
            <v>РНО-0000715</v>
          </cell>
          <cell r="H720">
            <v>40745</v>
          </cell>
          <cell r="I720" t="str">
            <v>Филиал ОАО "Северное речное пароходство" Котлаский порт</v>
          </cell>
          <cell r="J720" t="str">
            <v xml:space="preserve"> ПАО "Северное речное пароходство"; 163311, г. Котлас, ул.Советская, д.23, 163000, г. Архангельск, ул. Розы Люксембург, 5; 1022900523777; 15.12.2002</v>
          </cell>
          <cell r="K720" t="str">
            <v>СК-29/7272 СГ-29/8944</v>
          </cell>
          <cell r="L720">
            <v>40745</v>
          </cell>
          <cell r="M720">
            <v>4</v>
          </cell>
          <cell r="N720">
            <v>41151</v>
          </cell>
          <cell r="O720">
            <v>42831</v>
          </cell>
          <cell r="P720" t="str">
            <v>УТБ-1054</v>
          </cell>
          <cell r="Q720">
            <v>14329</v>
          </cell>
          <cell r="R720">
            <v>40744</v>
          </cell>
          <cell r="S720">
            <v>29</v>
          </cell>
        </row>
        <row r="721">
          <cell r="A721" t="str">
            <v>РНО-0000716</v>
          </cell>
          <cell r="B721" t="str">
            <v>Р</v>
          </cell>
          <cell r="C721" t="str">
            <v>Н</v>
          </cell>
          <cell r="D721" t="str">
            <v>О</v>
          </cell>
          <cell r="E721" t="str">
            <v>-</v>
          </cell>
          <cell r="F721" t="str">
            <v>0000716</v>
          </cell>
          <cell r="G721" t="str">
            <v>РНО-0000716</v>
          </cell>
          <cell r="H721">
            <v>40745</v>
          </cell>
          <cell r="I721" t="str">
            <v>Набережная грузового района Новая Ветка</v>
          </cell>
          <cell r="J721" t="str">
            <v xml:space="preserve"> ПАО "Северное речное пароходство"; 163311, г. Котлас, ул.Советская, д.23, 163000, г. Архангельск, ул. Розы Люксембург, 5; 1022900523777; 15.12.2002</v>
          </cell>
          <cell r="K721" t="str">
            <v>СК-29/7272 СГ-29/8944</v>
          </cell>
          <cell r="L721">
            <v>40745</v>
          </cell>
          <cell r="M721">
            <v>4</v>
          </cell>
          <cell r="N721">
            <v>41151</v>
          </cell>
          <cell r="O721">
            <v>43153</v>
          </cell>
          <cell r="P721" t="str">
            <v>УТБ-474</v>
          </cell>
          <cell r="Q721">
            <v>14329</v>
          </cell>
          <cell r="R721">
            <v>40744</v>
          </cell>
          <cell r="S721">
            <v>29</v>
          </cell>
        </row>
        <row r="722">
          <cell r="A722" t="str">
            <v>РНО-0000717</v>
          </cell>
          <cell r="B722" t="str">
            <v>Р</v>
          </cell>
          <cell r="C722" t="str">
            <v>Н</v>
          </cell>
          <cell r="D722" t="str">
            <v>О</v>
          </cell>
          <cell r="E722" t="str">
            <v>-</v>
          </cell>
          <cell r="F722" t="str">
            <v>0000717</v>
          </cell>
          <cell r="G722" t="str">
            <v>РНО-0000717</v>
          </cell>
          <cell r="H722">
            <v>40745</v>
          </cell>
          <cell r="I722" t="str">
            <v>Причальные бычки Угольного района</v>
          </cell>
          <cell r="J722" t="str">
            <v xml:space="preserve"> Территориальное управление Федерального агентсва по управлению государственным имуществом в Архангельской области, 163000, г. Архангельск, ул. К. Либкнехта, 2;
ОГРН-1092901006725 от 22.07.2009 г.</v>
          </cell>
          <cell r="K722" t="str">
            <v xml:space="preserve">СГ-29/7272 СГ-29/8944 </v>
          </cell>
          <cell r="L722">
            <v>40745</v>
          </cell>
          <cell r="M722">
            <v>4</v>
          </cell>
          <cell r="N722">
            <v>41151</v>
          </cell>
          <cell r="Q722">
            <v>14329</v>
          </cell>
          <cell r="R722">
            <v>40744</v>
          </cell>
          <cell r="S722">
            <v>29</v>
          </cell>
        </row>
        <row r="723">
          <cell r="A723" t="str">
            <v>РНО-0000718</v>
          </cell>
          <cell r="B723" t="str">
            <v>Р</v>
          </cell>
          <cell r="C723" t="str">
            <v>Н</v>
          </cell>
          <cell r="D723" t="str">
            <v>О</v>
          </cell>
          <cell r="E723" t="str">
            <v>-</v>
          </cell>
          <cell r="F723" t="str">
            <v>0000718</v>
          </cell>
          <cell r="G723" t="str">
            <v>РНО-0000718</v>
          </cell>
          <cell r="H723">
            <v>40746</v>
          </cell>
          <cell r="I723" t="str">
            <v>Портовое средство   "Лесной причал"  ОАО"Лесозавод-2"</v>
          </cell>
          <cell r="J723" t="str">
            <v>ОАО "Лесозавод-2"; 163016, г.Архангельск, 
ул. Октябрская,3, к.1; 1022900516022; 24.10.2002</v>
          </cell>
          <cell r="K723" t="str">
            <v xml:space="preserve">СК-29/7272 22.07.2011 </v>
          </cell>
          <cell r="L723">
            <v>40746</v>
          </cell>
          <cell r="M723">
            <v>2</v>
          </cell>
          <cell r="Q723">
            <v>12137</v>
          </cell>
          <cell r="R723">
            <v>40744</v>
          </cell>
          <cell r="S723">
            <v>29</v>
          </cell>
        </row>
        <row r="724">
          <cell r="A724" t="str">
            <v>РНО-0000719</v>
          </cell>
          <cell r="B724" t="str">
            <v>Р</v>
          </cell>
          <cell r="C724" t="str">
            <v>Н</v>
          </cell>
          <cell r="D724" t="str">
            <v>О</v>
          </cell>
          <cell r="E724" t="str">
            <v>-</v>
          </cell>
          <cell r="F724" t="str">
            <v>0000719</v>
          </cell>
          <cell r="G724" t="str">
            <v>РНО-0000719</v>
          </cell>
          <cell r="H724">
            <v>40746</v>
          </cell>
          <cell r="I724" t="str">
            <v>Зерновой перегрузочный комплекс                    
(1 очередь),          
зерновой перегрузочный комплекс                     
(2 очередь)</v>
          </cell>
          <cell r="J724" t="str">
            <v>ОАО "Таганрогский судоремонтный завод";  г.Таганрог, Комсомольский спуск, 1; 1026102571087; 15.07.2002</v>
          </cell>
          <cell r="K724" t="str">
            <v xml:space="preserve">СК-29/7482 </v>
          </cell>
          <cell r="L724">
            <v>40753</v>
          </cell>
          <cell r="M724">
            <v>1</v>
          </cell>
          <cell r="O724" t="str">
            <v>Запись в разделе морских объектов
МКО - 0000287</v>
          </cell>
          <cell r="P724" t="str">
            <v>Запись в разделе морских объектов
МКО - 0000287</v>
          </cell>
          <cell r="Q724">
            <v>12696</v>
          </cell>
          <cell r="R724">
            <v>40721</v>
          </cell>
          <cell r="S724">
            <v>61</v>
          </cell>
        </row>
        <row r="725">
          <cell r="A725" t="str">
            <v>РНО-0000720</v>
          </cell>
          <cell r="B725" t="str">
            <v>Р</v>
          </cell>
          <cell r="C725" t="str">
            <v>Н</v>
          </cell>
          <cell r="D725" t="str">
            <v>О</v>
          </cell>
          <cell r="E725" t="str">
            <v>-</v>
          </cell>
          <cell r="F725" t="str">
            <v>0000720</v>
          </cell>
          <cell r="G725" t="str">
            <v>РНО-0000720</v>
          </cell>
          <cell r="H725">
            <v>40753</v>
          </cell>
          <cell r="I725" t="str">
            <v>Блок производственный</v>
          </cell>
          <cell r="J725" t="str">
            <v xml:space="preserve">ООО "СК Аганречтранс"; 628614, ХМАО-Югра, Тюменская обл., г. Нижневартовск - 14,Юго-Западный промышленный узел, ул. 2П-2, д.97; 1028601869339; 09.04.2001 </v>
          </cell>
          <cell r="K725" t="str">
            <v xml:space="preserve">АД-28/7808 АД-29/8048 </v>
          </cell>
          <cell r="L725">
            <v>40763</v>
          </cell>
          <cell r="M725">
            <v>4</v>
          </cell>
          <cell r="N725">
            <v>41130</v>
          </cell>
          <cell r="O725">
            <v>41061</v>
          </cell>
          <cell r="P725" t="str">
            <v>АД-29/5325</v>
          </cell>
          <cell r="Q725">
            <v>15315</v>
          </cell>
          <cell r="R725">
            <v>40758</v>
          </cell>
          <cell r="S725">
            <v>86</v>
          </cell>
        </row>
        <row r="726">
          <cell r="A726" t="str">
            <v>РНО-0000721</v>
          </cell>
          <cell r="B726" t="str">
            <v>Р</v>
          </cell>
          <cell r="C726" t="str">
            <v>Н</v>
          </cell>
          <cell r="D726" t="str">
            <v>О</v>
          </cell>
          <cell r="E726" t="str">
            <v>-</v>
          </cell>
          <cell r="F726" t="str">
            <v>0000721</v>
          </cell>
          <cell r="G726" t="str">
            <v>РНО-0000721</v>
          </cell>
          <cell r="H726">
            <v>40763</v>
          </cell>
          <cell r="I726" t="str">
            <v>Грузовой район</v>
          </cell>
          <cell r="J726" t="str">
            <v>ОАО "Самарский речной порт"; 443099, г. Самара, стрелка рек Волга и Самара; 1026301421134; 15.11.2002</v>
          </cell>
          <cell r="K726" t="str">
            <v xml:space="preserve">СК-29/7809 08.08.2011 </v>
          </cell>
          <cell r="L726">
            <v>40763</v>
          </cell>
          <cell r="M726">
            <v>1</v>
          </cell>
          <cell r="O726">
            <v>41061</v>
          </cell>
          <cell r="P726" t="str">
            <v>АД-29/5325</v>
          </cell>
          <cell r="Q726">
            <v>13661</v>
          </cell>
          <cell r="R726">
            <v>40735</v>
          </cell>
          <cell r="S726">
            <v>63</v>
          </cell>
        </row>
        <row r="727">
          <cell r="A727" t="str">
            <v>РНО-0000722</v>
          </cell>
          <cell r="B727" t="str">
            <v>Р</v>
          </cell>
          <cell r="C727" t="str">
            <v>Н</v>
          </cell>
          <cell r="D727" t="str">
            <v>О</v>
          </cell>
          <cell r="E727" t="str">
            <v>-</v>
          </cell>
          <cell r="F727" t="str">
            <v>0000722</v>
          </cell>
          <cell r="G727" t="str">
            <v>РНО-0000722</v>
          </cell>
          <cell r="H727">
            <v>40763</v>
          </cell>
          <cell r="I727" t="str">
            <v>Здание управление порта</v>
          </cell>
          <cell r="J727" t="str">
            <v>ОАО "Самарский речной порт"; 443099, г. Самара, стрелка рек Волга и Самара; 1026301421134; 15.11.2002</v>
          </cell>
          <cell r="K727" t="str">
            <v xml:space="preserve">СК-29/7809 08.08.2011 </v>
          </cell>
          <cell r="L727">
            <v>40763</v>
          </cell>
          <cell r="M727">
            <v>2</v>
          </cell>
          <cell r="O727">
            <v>41061</v>
          </cell>
          <cell r="P727" t="str">
            <v>АД-29/5325</v>
          </cell>
          <cell r="Q727">
            <v>13661</v>
          </cell>
          <cell r="R727">
            <v>40735</v>
          </cell>
          <cell r="S727">
            <v>63</v>
          </cell>
        </row>
        <row r="728">
          <cell r="A728" t="str">
            <v>РНО-0000723</v>
          </cell>
          <cell r="B728" t="str">
            <v>Р</v>
          </cell>
          <cell r="C728" t="str">
            <v>Н</v>
          </cell>
          <cell r="D728" t="str">
            <v>О</v>
          </cell>
          <cell r="E728" t="str">
            <v>-</v>
          </cell>
          <cell r="F728" t="str">
            <v>0000723</v>
          </cell>
          <cell r="G728" t="str">
            <v>РНО-0000723</v>
          </cell>
          <cell r="H728">
            <v>40763</v>
          </cell>
          <cell r="I728" t="str">
            <v>Здание речного вокзала</v>
          </cell>
          <cell r="J728" t="str">
            <v>ОАО "Самарский речной порт"; 443099, г. Самара, стрелка рек Волга и Самара; 1026301421134; 15.11.2002</v>
          </cell>
          <cell r="K728" t="str">
            <v xml:space="preserve">СК-29/7809 08.08.2011 </v>
          </cell>
          <cell r="L728">
            <v>40763</v>
          </cell>
          <cell r="M728">
            <v>1</v>
          </cell>
          <cell r="O728">
            <v>42642</v>
          </cell>
          <cell r="P728" t="str">
            <v>УТБ-2390</v>
          </cell>
          <cell r="Q728">
            <v>13661</v>
          </cell>
          <cell r="R728">
            <v>40735</v>
          </cell>
          <cell r="S728">
            <v>63</v>
          </cell>
        </row>
        <row r="729">
          <cell r="A729" t="str">
            <v>РНО-0000724</v>
          </cell>
          <cell r="B729" t="str">
            <v>Р</v>
          </cell>
          <cell r="C729" t="str">
            <v>Н</v>
          </cell>
          <cell r="D729" t="str">
            <v>О</v>
          </cell>
          <cell r="E729" t="str">
            <v>-</v>
          </cell>
          <cell r="F729" t="str">
            <v>0000724</v>
          </cell>
          <cell r="G729" t="str">
            <v>РНО-0000724</v>
          </cell>
          <cell r="H729">
            <v>40763</v>
          </cell>
          <cell r="I729" t="str">
            <v>Сызранский речной порт</v>
          </cell>
          <cell r="J729" t="str">
            <v>ОАО "Самарский речной порт"; 443099, г. Самара, стрелка рек Волга и Самара; 1026301421134; 15.11.2002</v>
          </cell>
          <cell r="K729" t="str">
            <v xml:space="preserve">СК-29/7809 08.08.2011 </v>
          </cell>
          <cell r="L729">
            <v>40763</v>
          </cell>
          <cell r="M729">
            <v>1</v>
          </cell>
          <cell r="O729">
            <v>42642</v>
          </cell>
          <cell r="P729" t="str">
            <v>УТБ-2390</v>
          </cell>
          <cell r="Q729">
            <v>13661</v>
          </cell>
          <cell r="R729">
            <v>40735</v>
          </cell>
          <cell r="S729">
            <v>63</v>
          </cell>
        </row>
        <row r="730">
          <cell r="A730" t="str">
            <v>РНО-0000725</v>
          </cell>
          <cell r="B730" t="str">
            <v>Р</v>
          </cell>
          <cell r="C730" t="str">
            <v>Н</v>
          </cell>
          <cell r="D730" t="str">
            <v>О</v>
          </cell>
          <cell r="E730" t="str">
            <v>-</v>
          </cell>
          <cell r="F730" t="str">
            <v>0000725</v>
          </cell>
          <cell r="G730" t="str">
            <v>РНО-0000725</v>
          </cell>
          <cell r="J730" t="str">
            <v xml:space="preserve">Исключён </v>
          </cell>
          <cell r="O730">
            <v>40760</v>
          </cell>
          <cell r="P730" t="str">
            <v>АД-28/7686</v>
          </cell>
        </row>
        <row r="731">
          <cell r="A731" t="str">
            <v>РНО-0000726</v>
          </cell>
          <cell r="B731" t="str">
            <v>Р</v>
          </cell>
          <cell r="C731" t="str">
            <v>Н</v>
          </cell>
          <cell r="D731" t="str">
            <v>О</v>
          </cell>
          <cell r="E731" t="str">
            <v>-</v>
          </cell>
          <cell r="F731" t="str">
            <v>0000726</v>
          </cell>
          <cell r="G731" t="str">
            <v>РНО-0000726</v>
          </cell>
          <cell r="H731">
            <v>40766</v>
          </cell>
          <cell r="I731" t="str">
            <v>Административно-бытовой корпус(АБК)</v>
          </cell>
          <cell r="J731" t="str">
            <v>ООО "Дельта"; 628000, РФ, Тюменская обл., Ханты-Мансийский автономный округ-Югра, г. Нижневартовск, ЗПУ, панель 23, ул.60 лет Октября, д.4/П, строение18; 1078603002961; 30.03.2007</v>
          </cell>
          <cell r="K731" t="str">
            <v>СГ-28/7954 
АД-28/7533</v>
          </cell>
          <cell r="L731">
            <v>40766</v>
          </cell>
          <cell r="M731">
            <v>4</v>
          </cell>
          <cell r="N731">
            <v>41116</v>
          </cell>
          <cell r="O731">
            <v>41621</v>
          </cell>
          <cell r="P731" t="str">
            <v>УТБ-3-7/2999</v>
          </cell>
          <cell r="Q731">
            <v>13413</v>
          </cell>
          <cell r="R731">
            <v>40730</v>
          </cell>
          <cell r="S731">
            <v>86</v>
          </cell>
        </row>
        <row r="732">
          <cell r="A732" t="str">
            <v>РНО-0000727</v>
          </cell>
          <cell r="B732" t="str">
            <v>Р</v>
          </cell>
          <cell r="C732" t="str">
            <v>Н</v>
          </cell>
          <cell r="D732" t="str">
            <v>О</v>
          </cell>
          <cell r="E732" t="str">
            <v>-</v>
          </cell>
          <cell r="F732" t="str">
            <v>0000727</v>
          </cell>
          <cell r="G732" t="str">
            <v>РНО-0000727</v>
          </cell>
          <cell r="H732">
            <v>40766</v>
          </cell>
          <cell r="I732" t="str">
            <v>"Железобетонный бокс (склад)"</v>
          </cell>
          <cell r="J732" t="str">
            <v>ООО "Речной порт Нижневартовск", 628606, Тюменская обл.,
ХМАО-Югра, г. Нижневартовск, ул. 60 лет Октября, 4П, 
стр. 18 / 628606, ХМАО-Югра, г. Нижневартовск, а/я 166;
ОГРН 1048600505250 от 30.03.2004 г.</v>
          </cell>
          <cell r="K732" t="str">
            <v>СГ-28/7954 
АД-28/7533</v>
          </cell>
          <cell r="L732">
            <v>40766</v>
          </cell>
          <cell r="M732">
            <v>4</v>
          </cell>
          <cell r="N732">
            <v>41116</v>
          </cell>
          <cell r="O732">
            <v>43889</v>
          </cell>
          <cell r="P732" t="str">
            <v>УТБ-376</v>
          </cell>
          <cell r="S732">
            <v>86</v>
          </cell>
          <cell r="U732" t="str">
            <v>Изменен</v>
          </cell>
        </row>
        <row r="733">
          <cell r="A733" t="str">
            <v>РНО-0000728</v>
          </cell>
          <cell r="B733" t="str">
            <v>Р</v>
          </cell>
          <cell r="C733" t="str">
            <v>Н</v>
          </cell>
          <cell r="D733" t="str">
            <v>О</v>
          </cell>
          <cell r="E733" t="str">
            <v>-</v>
          </cell>
          <cell r="F733" t="str">
            <v>0000728</v>
          </cell>
          <cell r="G733" t="str">
            <v>РНО-0000728</v>
          </cell>
          <cell r="H733">
            <v>40766</v>
          </cell>
          <cell r="I733" t="str">
            <v>"Сборно-разборное здание"</v>
          </cell>
          <cell r="J733" t="str">
            <v>ООО "Речной порт Нижневартовск", 628606, Тюменская обл.,
ХМАО-Югра, г. Нижневартовск, ул. 60 лет Октября, 4П, 
стр. 18 / 628606, ХМАО-Югра, г. Нижневартовск, а/я 166;
ОГРН 1048600505250 от 30.03.2004 г.</v>
          </cell>
          <cell r="K733" t="str">
            <v>СГ-28/7954 АД-28/7533</v>
          </cell>
          <cell r="L733">
            <v>40766</v>
          </cell>
          <cell r="M733">
            <v>4</v>
          </cell>
          <cell r="N733">
            <v>41116</v>
          </cell>
          <cell r="O733">
            <v>43889</v>
          </cell>
          <cell r="P733" t="str">
            <v>УТБ-376</v>
          </cell>
          <cell r="Q733">
            <v>13413</v>
          </cell>
          <cell r="R733">
            <v>40730</v>
          </cell>
          <cell r="S733">
            <v>72</v>
          </cell>
          <cell r="U733" t="str">
            <v>Изменен</v>
          </cell>
        </row>
        <row r="734">
          <cell r="A734" t="str">
            <v>РНО-0000729</v>
          </cell>
          <cell r="B734" t="str">
            <v>Р</v>
          </cell>
          <cell r="C734" t="str">
            <v>Н</v>
          </cell>
          <cell r="D734" t="str">
            <v>О</v>
          </cell>
          <cell r="E734" t="str">
            <v>-</v>
          </cell>
          <cell r="F734" t="str">
            <v>0000729</v>
          </cell>
          <cell r="G734" t="str">
            <v>РНО-0000729</v>
          </cell>
          <cell r="H734">
            <v>40760</v>
          </cell>
          <cell r="I734" t="str">
            <v>"Сергинский речной порт"</v>
          </cell>
          <cell r="J734" t="str">
            <v>ОАО "Сергинский речной порт"; 628126, Тюменская обл, Ханты-Мансийский автономный округ-Югра, Октябрьский район, пгт.Приобье, ул. Портовая, д.12; 1028601497341; 03.12.1999</v>
          </cell>
          <cell r="K734" t="str">
            <v>АД-29/7687 
АД-29/8037</v>
          </cell>
          <cell r="L734">
            <v>40760</v>
          </cell>
          <cell r="M734">
            <v>3</v>
          </cell>
          <cell r="N734">
            <v>41130</v>
          </cell>
          <cell r="Q734">
            <v>14797</v>
          </cell>
          <cell r="R734">
            <v>40751</v>
          </cell>
          <cell r="S734">
            <v>72</v>
          </cell>
        </row>
        <row r="735">
          <cell r="A735" t="str">
            <v>РНО-0000730</v>
          </cell>
          <cell r="B735" t="str">
            <v>Р</v>
          </cell>
          <cell r="C735" t="str">
            <v>Н</v>
          </cell>
          <cell r="D735" t="str">
            <v>О</v>
          </cell>
          <cell r="E735" t="str">
            <v>-</v>
          </cell>
          <cell r="F735" t="str">
            <v>0000730</v>
          </cell>
          <cell r="G735" t="str">
            <v>РНО-0000730</v>
          </cell>
          <cell r="H735">
            <v>40815</v>
          </cell>
          <cell r="I735" t="str">
            <v>Здание деревоцеха</v>
          </cell>
          <cell r="J735" t="str">
            <v>ФБУ "Администрация "Севводпуть"; 165300, Архангельская обл., г. Котлас, ул. Карла Маркса, д.9; ОГРН 1032901360700 от 16.09.2005 г.</v>
          </cell>
          <cell r="K735" t="str">
            <v>СГ-27/7945</v>
          </cell>
          <cell r="L735">
            <v>40815</v>
          </cell>
          <cell r="M735">
            <v>3</v>
          </cell>
          <cell r="O735">
            <v>40759</v>
          </cell>
          <cell r="P735" t="str">
            <v>СГ-27/7680</v>
          </cell>
          <cell r="S735">
            <v>29</v>
          </cell>
        </row>
        <row r="736">
          <cell r="A736" t="str">
            <v>РНО-0000731</v>
          </cell>
          <cell r="B736" t="str">
            <v>Р</v>
          </cell>
          <cell r="C736" t="str">
            <v>Н</v>
          </cell>
          <cell r="D736" t="str">
            <v>О</v>
          </cell>
          <cell r="E736" t="str">
            <v>-</v>
          </cell>
          <cell r="F736" t="str">
            <v>0000731</v>
          </cell>
          <cell r="G736" t="str">
            <v>РНО-0000731</v>
          </cell>
          <cell r="H736">
            <v>40815</v>
          </cell>
          <cell r="I736" t="str">
            <v>Здание моторного цеха</v>
          </cell>
          <cell r="J736" t="str">
            <v>ФБУ "Администрация "Севводпуть"; 165300, Архангельская обл., г. Котлас, ул. Карла Маркса, д.9; ОГРН 1032901360700 от 16.09.2005 г.</v>
          </cell>
          <cell r="K736" t="str">
            <v>СГ-27/7945</v>
          </cell>
          <cell r="L736">
            <v>40815</v>
          </cell>
          <cell r="M736">
            <v>2</v>
          </cell>
          <cell r="O736">
            <v>40759</v>
          </cell>
          <cell r="P736" t="str">
            <v>СГ-27/7680</v>
          </cell>
          <cell r="S736">
            <v>29</v>
          </cell>
        </row>
        <row r="737">
          <cell r="A737" t="str">
            <v>РНО-0000732</v>
          </cell>
          <cell r="B737" t="str">
            <v>Р</v>
          </cell>
          <cell r="C737" t="str">
            <v>Н</v>
          </cell>
          <cell r="D737" t="str">
            <v>О</v>
          </cell>
          <cell r="E737" t="str">
            <v>-</v>
          </cell>
          <cell r="F737" t="str">
            <v>0000732</v>
          </cell>
          <cell r="G737" t="str">
            <v>РНО-0000732</v>
          </cell>
          <cell r="H737">
            <v>40815</v>
          </cell>
          <cell r="I737" t="str">
            <v>Здание кузницы</v>
          </cell>
          <cell r="J737" t="str">
            <v>ФБУ "Администрация "Севводпуть"; 165300, Архангельская обл., г. Котлас, ул. Карла Маркса, д.9; ОГРН 1032901360700 от 16.09.2005 г.</v>
          </cell>
          <cell r="K737" t="str">
            <v>СГ-27/7945</v>
          </cell>
          <cell r="L737">
            <v>40815</v>
          </cell>
          <cell r="M737">
            <v>3</v>
          </cell>
          <cell r="O737">
            <v>40759</v>
          </cell>
          <cell r="P737" t="str">
            <v>СГ-27/7680</v>
          </cell>
          <cell r="S737">
            <v>29</v>
          </cell>
        </row>
        <row r="738">
          <cell r="A738" t="str">
            <v>РНО-0000733</v>
          </cell>
          <cell r="B738" t="str">
            <v>Р</v>
          </cell>
          <cell r="C738" t="str">
            <v>Н</v>
          </cell>
          <cell r="D738" t="str">
            <v>О</v>
          </cell>
          <cell r="E738" t="str">
            <v>-</v>
          </cell>
          <cell r="F738" t="str">
            <v>0000733</v>
          </cell>
          <cell r="G738" t="str">
            <v>РНО-0000733</v>
          </cell>
          <cell r="H738">
            <v>40815</v>
          </cell>
          <cell r="I738" t="str">
            <v>Здание аккумуляторной</v>
          </cell>
          <cell r="J738" t="str">
            <v>ФБУ "Администрация "Севводпуть"; 165300, Архангельская обл., г. Котлас, ул. Карла Маркса, д.9; ОГРН 1032901360700 от 16.09.2005 г.</v>
          </cell>
          <cell r="K738" t="str">
            <v>СГ-27/7945</v>
          </cell>
          <cell r="L738">
            <v>40815</v>
          </cell>
          <cell r="M738">
            <v>3</v>
          </cell>
          <cell r="O738">
            <v>40759</v>
          </cell>
          <cell r="P738" t="str">
            <v>СГ-27/7680</v>
          </cell>
          <cell r="S738">
            <v>29</v>
          </cell>
        </row>
        <row r="739">
          <cell r="A739" t="str">
            <v>РНО-0000734</v>
          </cell>
          <cell r="B739" t="str">
            <v>Р</v>
          </cell>
          <cell r="C739" t="str">
            <v>Н</v>
          </cell>
          <cell r="D739" t="str">
            <v>О</v>
          </cell>
          <cell r="E739" t="str">
            <v>-</v>
          </cell>
          <cell r="F739" t="str">
            <v>0000734</v>
          </cell>
          <cell r="G739" t="str">
            <v>РНО-0000734</v>
          </cell>
          <cell r="H739">
            <v>40815</v>
          </cell>
          <cell r="I739" t="str">
            <v>Здание трансформаторной</v>
          </cell>
          <cell r="J739" t="str">
            <v>ФБУ "Администрация "Севводпуть"; 165300, Архангельская обл., г. Котлас, ул. Карла Маркса, д.9; ОГРН 1032901360700 от 16.09.2005 г.</v>
          </cell>
          <cell r="K739" t="str">
            <v>СГ-27/7945</v>
          </cell>
          <cell r="L739">
            <v>40815</v>
          </cell>
          <cell r="M739">
            <v>4</v>
          </cell>
          <cell r="O739">
            <v>40759</v>
          </cell>
          <cell r="P739" t="str">
            <v>СГ-27/7680</v>
          </cell>
          <cell r="S739">
            <v>29</v>
          </cell>
        </row>
        <row r="740">
          <cell r="A740" t="str">
            <v>РНО-0000735</v>
          </cell>
          <cell r="B740" t="str">
            <v>Р</v>
          </cell>
          <cell r="C740" t="str">
            <v>Н</v>
          </cell>
          <cell r="D740" t="str">
            <v>О</v>
          </cell>
          <cell r="E740" t="str">
            <v>-</v>
          </cell>
          <cell r="F740" t="str">
            <v>0000735</v>
          </cell>
          <cell r="G740" t="str">
            <v>РНО-0000735</v>
          </cell>
          <cell r="H740">
            <v>40815</v>
          </cell>
          <cell r="I740" t="str">
            <v>Сторожевой домик</v>
          </cell>
          <cell r="J740" t="str">
            <v>ФБУ "Администрация "Севводпуть"; 165300, Архангельская обл., г. Котлас, ул. Карла Маркса, д.9; ОГРН 1032901360700 от 16.09.2005 г.</v>
          </cell>
          <cell r="K740" t="str">
            <v>СГ-27/7945</v>
          </cell>
          <cell r="L740">
            <v>40815</v>
          </cell>
          <cell r="M740">
            <v>4</v>
          </cell>
          <cell r="O740">
            <v>40759</v>
          </cell>
          <cell r="P740" t="str">
            <v>СГ-27/7680</v>
          </cell>
          <cell r="S740">
            <v>29</v>
          </cell>
        </row>
        <row r="741">
          <cell r="A741" t="str">
            <v>РНО-0000736</v>
          </cell>
          <cell r="B741" t="str">
            <v>Р</v>
          </cell>
          <cell r="C741" t="str">
            <v>Н</v>
          </cell>
          <cell r="D741" t="str">
            <v>О</v>
          </cell>
          <cell r="E741" t="str">
            <v>-</v>
          </cell>
          <cell r="F741" t="str">
            <v>0000736</v>
          </cell>
          <cell r="G741" t="str">
            <v>РНО-0000736</v>
          </cell>
          <cell r="H741">
            <v>40815</v>
          </cell>
          <cell r="I741" t="str">
            <v>Здание гаража</v>
          </cell>
          <cell r="J741" t="str">
            <v>ФБУ "Администрация "Севводпуть"; 165300, Архангельская обл., г. Котлас, ул. Карла Маркса, д.9; ОГРН 1032901360700 от 16.09.2005 г.</v>
          </cell>
          <cell r="K741" t="str">
            <v>СГ-27/7945</v>
          </cell>
          <cell r="L741">
            <v>40815</v>
          </cell>
          <cell r="M741">
            <v>2</v>
          </cell>
          <cell r="O741">
            <v>40759</v>
          </cell>
          <cell r="P741" t="str">
            <v>СГ-27/7680</v>
          </cell>
          <cell r="S741">
            <v>29</v>
          </cell>
        </row>
        <row r="742">
          <cell r="A742" t="str">
            <v>РНО-0000737</v>
          </cell>
          <cell r="B742" t="str">
            <v>Р</v>
          </cell>
          <cell r="C742" t="str">
            <v>Н</v>
          </cell>
          <cell r="D742" t="str">
            <v>О</v>
          </cell>
          <cell r="E742" t="str">
            <v>-</v>
          </cell>
          <cell r="F742" t="str">
            <v>0000737</v>
          </cell>
          <cell r="G742" t="str">
            <v>РНО-0000737</v>
          </cell>
          <cell r="H742">
            <v>40815</v>
          </cell>
          <cell r="I742" t="str">
            <v>Здание склада красок</v>
          </cell>
          <cell r="J742" t="str">
            <v>ФБУ "Администрация "Севводпуть"; 165300, Архангельская обл., г. Котлас, ул. Карла Маркса, д.9; ОГРН 1032901360700 от 16.09.2005 г.</v>
          </cell>
          <cell r="K742" t="str">
            <v>СГ-27/7945</v>
          </cell>
          <cell r="L742">
            <v>40815</v>
          </cell>
          <cell r="M742">
            <v>4</v>
          </cell>
          <cell r="O742">
            <v>40759</v>
          </cell>
          <cell r="P742" t="str">
            <v>СГ-27/7680</v>
          </cell>
          <cell r="S742">
            <v>29</v>
          </cell>
        </row>
        <row r="743">
          <cell r="A743" t="str">
            <v>РНО-0000738</v>
          </cell>
          <cell r="B743" t="str">
            <v>Р</v>
          </cell>
          <cell r="C743" t="str">
            <v>Н</v>
          </cell>
          <cell r="D743" t="str">
            <v>О</v>
          </cell>
          <cell r="E743" t="str">
            <v>-</v>
          </cell>
          <cell r="F743" t="str">
            <v>0000738</v>
          </cell>
          <cell r="G743" t="str">
            <v>РНО-0000738</v>
          </cell>
          <cell r="H743">
            <v>40815</v>
          </cell>
          <cell r="I743" t="str">
            <v>Здание газовой котельной</v>
          </cell>
          <cell r="J743" t="str">
            <v>ФБУ "Администрация "Севводпуть"; 165300, Архангельская обл., г. Котлас, ул. Карла Маркса, д.9; ОГРН 1032901360700 от 16.09.2005 г.</v>
          </cell>
          <cell r="K743" t="str">
            <v>СГ-27/7945</v>
          </cell>
          <cell r="L743">
            <v>40815</v>
          </cell>
          <cell r="M743">
            <v>3</v>
          </cell>
          <cell r="O743">
            <v>40759</v>
          </cell>
          <cell r="P743" t="str">
            <v>СГ-27/7680</v>
          </cell>
          <cell r="S743">
            <v>29</v>
          </cell>
        </row>
        <row r="744">
          <cell r="A744" t="str">
            <v>РНО-0000739</v>
          </cell>
          <cell r="B744" t="str">
            <v>Р</v>
          </cell>
          <cell r="C744" t="str">
            <v>Н</v>
          </cell>
          <cell r="D744" t="str">
            <v>О</v>
          </cell>
          <cell r="E744" t="str">
            <v>-</v>
          </cell>
          <cell r="F744" t="str">
            <v>0000739</v>
          </cell>
          <cell r="G744" t="str">
            <v>РНО-0000739</v>
          </cell>
          <cell r="H744">
            <v>40815</v>
          </cell>
          <cell r="I744" t="str">
            <v>Здание склада №2</v>
          </cell>
          <cell r="J744" t="str">
            <v>ФБУ "Администрация "Севводпуть"; 165300, Архангельская обл., г. Котлас, ул. Карла Маркса, д.9; ОГРН 1032901360700 от 16.09.2005 г.</v>
          </cell>
          <cell r="K744" t="str">
            <v>СГ-27/7945</v>
          </cell>
          <cell r="L744">
            <v>40815</v>
          </cell>
          <cell r="M744">
            <v>4</v>
          </cell>
          <cell r="O744">
            <v>40759</v>
          </cell>
          <cell r="P744" t="str">
            <v>СГ-27/7680</v>
          </cell>
          <cell r="S744">
            <v>29</v>
          </cell>
        </row>
        <row r="745">
          <cell r="A745" t="str">
            <v>РНО-0000740</v>
          </cell>
          <cell r="B745" t="str">
            <v>Р</v>
          </cell>
          <cell r="C745" t="str">
            <v>Н</v>
          </cell>
          <cell r="D745" t="str">
            <v>О</v>
          </cell>
          <cell r="E745" t="str">
            <v>-</v>
          </cell>
          <cell r="F745" t="str">
            <v>0000740</v>
          </cell>
          <cell r="G745" t="str">
            <v>РНО-0000740</v>
          </cell>
          <cell r="H745">
            <v>40815</v>
          </cell>
          <cell r="I745" t="str">
            <v>Здание склада №3</v>
          </cell>
          <cell r="J745" t="str">
            <v>ФБУ "Администрация "Севводпуть"; 165300, Архангельская обл., г. Котлас, ул. Карла Маркса, д.9; ОГРН 1032901360700 от 16.09.2005 г.</v>
          </cell>
          <cell r="K745" t="str">
            <v>СГ-27/7945</v>
          </cell>
          <cell r="L745">
            <v>40815</v>
          </cell>
          <cell r="M745">
            <v>4</v>
          </cell>
          <cell r="O745">
            <v>40759</v>
          </cell>
          <cell r="P745" t="str">
            <v>СГ-27/7680</v>
          </cell>
          <cell r="S745">
            <v>29</v>
          </cell>
        </row>
        <row r="746">
          <cell r="A746" t="str">
            <v>РНО-0000741</v>
          </cell>
          <cell r="B746" t="str">
            <v>Р</v>
          </cell>
          <cell r="C746" t="str">
            <v>Н</v>
          </cell>
          <cell r="D746" t="str">
            <v>О</v>
          </cell>
          <cell r="E746" t="str">
            <v>-</v>
          </cell>
          <cell r="F746" t="str">
            <v>0000741</v>
          </cell>
          <cell r="G746" t="str">
            <v>РНО-0000741</v>
          </cell>
          <cell r="H746">
            <v>40815</v>
          </cell>
          <cell r="I746" t="str">
            <v>Здание склада №4</v>
          </cell>
          <cell r="J746" t="str">
            <v>ФБУ "Администрация "Севводпуть"; 165300, Архангельская обл., г. Котлас, ул. Карла Маркса, д.9; ОГРН 1032901360700 от 16.09.2005 г.</v>
          </cell>
          <cell r="K746" t="str">
            <v>СГ-27/7945</v>
          </cell>
          <cell r="L746">
            <v>40815</v>
          </cell>
          <cell r="M746">
            <v>4</v>
          </cell>
          <cell r="O746">
            <v>40759</v>
          </cell>
          <cell r="P746" t="str">
            <v>СГ-27/7680</v>
          </cell>
          <cell r="S746">
            <v>29</v>
          </cell>
        </row>
        <row r="747">
          <cell r="A747" t="str">
            <v>РНО-0000742</v>
          </cell>
          <cell r="B747" t="str">
            <v>Р</v>
          </cell>
          <cell r="C747" t="str">
            <v>Н</v>
          </cell>
          <cell r="D747" t="str">
            <v>О</v>
          </cell>
          <cell r="E747" t="str">
            <v>-</v>
          </cell>
          <cell r="F747" t="str">
            <v>0000742</v>
          </cell>
          <cell r="G747" t="str">
            <v>РНО-0000742</v>
          </cell>
          <cell r="H747">
            <v>40815</v>
          </cell>
          <cell r="I747" t="str">
            <v>Здание корпусно-сварочного цеха</v>
          </cell>
          <cell r="J747" t="str">
            <v>ФБУ "Администрация "Севводпуть"; 165300, Архангельская обл., г. Котлас, ул. Карла Маркса, д.9; ОГРН 1032901360700 от 16.09.2005 г.</v>
          </cell>
          <cell r="K747" t="str">
            <v>СГ-27/7945</v>
          </cell>
          <cell r="L747">
            <v>40815</v>
          </cell>
          <cell r="M747">
            <v>2</v>
          </cell>
          <cell r="O747">
            <v>40759</v>
          </cell>
          <cell r="P747" t="str">
            <v>СГ-27/7680</v>
          </cell>
          <cell r="S747">
            <v>29</v>
          </cell>
        </row>
        <row r="748">
          <cell r="A748" t="str">
            <v>РНО-0000743</v>
          </cell>
          <cell r="B748" t="str">
            <v>Р</v>
          </cell>
          <cell r="C748" t="str">
            <v>Н</v>
          </cell>
          <cell r="D748" t="str">
            <v>О</v>
          </cell>
          <cell r="E748" t="str">
            <v>-</v>
          </cell>
          <cell r="F748" t="str">
            <v>0000743</v>
          </cell>
          <cell r="G748" t="str">
            <v>РНО-0000743</v>
          </cell>
          <cell r="H748">
            <v>40815</v>
          </cell>
          <cell r="I748" t="str">
            <v>Навес сварочный</v>
          </cell>
          <cell r="J748" t="str">
            <v>ФБУ "Администрация "Севводпуть"; 165300, Архангельская обл., г. Котлас, ул. Карла Маркса, д.9; ОГРН 1032901360700 от 16.09.2005 г.</v>
          </cell>
          <cell r="K748" t="str">
            <v>СГ-27/7945</v>
          </cell>
          <cell r="L748">
            <v>40815</v>
          </cell>
          <cell r="M748">
            <v>4</v>
          </cell>
          <cell r="O748">
            <v>40759</v>
          </cell>
          <cell r="P748" t="str">
            <v>СГ-27/7680</v>
          </cell>
          <cell r="S748">
            <v>29</v>
          </cell>
        </row>
        <row r="749">
          <cell r="A749" t="str">
            <v>РНО-0000744</v>
          </cell>
          <cell r="B749" t="str">
            <v>Р</v>
          </cell>
          <cell r="C749" t="str">
            <v>Н</v>
          </cell>
          <cell r="D749" t="str">
            <v>О</v>
          </cell>
          <cell r="E749" t="str">
            <v>-</v>
          </cell>
          <cell r="F749" t="str">
            <v>0000744</v>
          </cell>
          <cell r="G749" t="str">
            <v>РНО-0000744</v>
          </cell>
          <cell r="H749">
            <v>40815</v>
          </cell>
          <cell r="I749" t="str">
            <v>Здание старой котельной</v>
          </cell>
          <cell r="J749" t="str">
            <v>ФБУ "Администрация "Севводпуть"; 165300, Архангельская обл., г. Котлас, ул. Карла Маркса, д.9; ОГРН 1032901360700 от 16.09.2005 г.</v>
          </cell>
          <cell r="K749" t="str">
            <v>СГ-27/7945</v>
          </cell>
          <cell r="L749">
            <v>40815</v>
          </cell>
          <cell r="M749">
            <v>4</v>
          </cell>
          <cell r="O749">
            <v>40759</v>
          </cell>
          <cell r="P749" t="str">
            <v>СГ-27/7680</v>
          </cell>
          <cell r="S749">
            <v>29</v>
          </cell>
        </row>
        <row r="750">
          <cell r="A750" t="str">
            <v>РНО-0000745</v>
          </cell>
          <cell r="B750" t="str">
            <v>Р</v>
          </cell>
          <cell r="C750" t="str">
            <v>Н</v>
          </cell>
          <cell r="D750" t="str">
            <v>О</v>
          </cell>
          <cell r="E750" t="str">
            <v>-</v>
          </cell>
          <cell r="F750" t="str">
            <v>0000745</v>
          </cell>
          <cell r="G750" t="str">
            <v>РНО-0000745</v>
          </cell>
          <cell r="H750">
            <v>40815</v>
          </cell>
          <cell r="I750" t="str">
            <v>Здание по ремонту электрооборудования</v>
          </cell>
          <cell r="J750" t="str">
            <v>ФБУ "Администрация "Севводпуть"; 165300, Архангельская обл., г. Котлас, ул. Карла Маркса, д.9; ОГРН 1032901360700 от 16.09.2005 г.</v>
          </cell>
          <cell r="K750" t="str">
            <v>СГ-27/7945</v>
          </cell>
          <cell r="L750">
            <v>40815</v>
          </cell>
          <cell r="M750">
            <v>3</v>
          </cell>
          <cell r="O750">
            <v>40759</v>
          </cell>
          <cell r="P750" t="str">
            <v>СГ-27/7680</v>
          </cell>
          <cell r="S750">
            <v>29</v>
          </cell>
        </row>
        <row r="751">
          <cell r="A751" t="str">
            <v>РНО-0000746</v>
          </cell>
          <cell r="B751" t="str">
            <v>Р</v>
          </cell>
          <cell r="C751" t="str">
            <v>Н</v>
          </cell>
          <cell r="D751" t="str">
            <v>О</v>
          </cell>
          <cell r="E751" t="str">
            <v>-</v>
          </cell>
          <cell r="F751" t="str">
            <v>0000746</v>
          </cell>
          <cell r="G751" t="str">
            <v>РНО-0000746</v>
          </cell>
          <cell r="H751">
            <v>40815</v>
          </cell>
          <cell r="I751" t="str">
            <v>Здание бакенной мастерской</v>
          </cell>
          <cell r="J751" t="str">
            <v>ФБУ "Администрация "Севводпуть"; 165300, Архангельская обл., г. Котлас, ул. Карла Маркса, д.9; ОГРН 1032901360700 от 16.09.2005 г.</v>
          </cell>
          <cell r="K751" t="str">
            <v>СГ-27/7945</v>
          </cell>
          <cell r="L751">
            <v>40815</v>
          </cell>
          <cell r="M751">
            <v>4</v>
          </cell>
          <cell r="O751">
            <v>40759</v>
          </cell>
          <cell r="P751" t="str">
            <v>СГ-27/7680</v>
          </cell>
          <cell r="S751">
            <v>29</v>
          </cell>
        </row>
        <row r="752">
          <cell r="A752" t="str">
            <v>РНО-0000747</v>
          </cell>
          <cell r="B752" t="str">
            <v>Р</v>
          </cell>
          <cell r="C752" t="str">
            <v>Н</v>
          </cell>
          <cell r="D752" t="str">
            <v>О</v>
          </cell>
          <cell r="E752" t="str">
            <v>-</v>
          </cell>
          <cell r="F752" t="str">
            <v>0000747</v>
          </cell>
          <cell r="G752" t="str">
            <v>РНО-0000747</v>
          </cell>
          <cell r="H752">
            <v>40815</v>
          </cell>
          <cell r="I752" t="str">
            <v>Здание геокамеры</v>
          </cell>
          <cell r="J752" t="str">
            <v>ФБУ "Администрация "Севводпуть"; 165300, Архангельская обл., г. Котлас, ул. Карла Маркса, д.9; ОГРН 1032901360700 от 16.09.2005 г.</v>
          </cell>
          <cell r="K752" t="str">
            <v>СГ-27/7945</v>
          </cell>
          <cell r="L752">
            <v>40815</v>
          </cell>
          <cell r="M752">
            <v>4</v>
          </cell>
          <cell r="O752">
            <v>40759</v>
          </cell>
          <cell r="P752" t="str">
            <v>СГ-27/7680</v>
          </cell>
          <cell r="S752">
            <v>29</v>
          </cell>
        </row>
        <row r="753">
          <cell r="A753" t="str">
            <v>РНО-0000748</v>
          </cell>
          <cell r="B753" t="str">
            <v>Р</v>
          </cell>
          <cell r="C753" t="str">
            <v>Н</v>
          </cell>
          <cell r="D753" t="str">
            <v>О</v>
          </cell>
          <cell r="E753" t="str">
            <v>-</v>
          </cell>
          <cell r="F753" t="str">
            <v>0000748</v>
          </cell>
          <cell r="G753" t="str">
            <v>РНО-0000748</v>
          </cell>
          <cell r="H753">
            <v>40815</v>
          </cell>
          <cell r="I753" t="str">
            <v>Здание материального склада</v>
          </cell>
          <cell r="J753" t="str">
            <v>ФБУ "Администрация "Севводпуть"; 165300, Архангельская обл., г. Котлас, ул. Карла Маркса, д.9; ОГРН 1032901360700 от 16.09.2005 г.</v>
          </cell>
          <cell r="K753" t="str">
            <v>СГ-27/7945</v>
          </cell>
          <cell r="L753">
            <v>40815</v>
          </cell>
          <cell r="M753">
            <v>3</v>
          </cell>
          <cell r="O753">
            <v>40759</v>
          </cell>
          <cell r="P753" t="str">
            <v>СГ-27/7680</v>
          </cell>
          <cell r="S753">
            <v>29</v>
          </cell>
        </row>
        <row r="754">
          <cell r="A754" t="str">
            <v>РНО-0000749</v>
          </cell>
          <cell r="B754" t="str">
            <v>Р</v>
          </cell>
          <cell r="C754" t="str">
            <v>Н</v>
          </cell>
          <cell r="D754" t="str">
            <v>О</v>
          </cell>
          <cell r="E754" t="str">
            <v>-</v>
          </cell>
          <cell r="F754" t="str">
            <v>0000749</v>
          </cell>
          <cell r="G754" t="str">
            <v>РНО-0000749</v>
          </cell>
          <cell r="H754">
            <v>40815</v>
          </cell>
          <cell r="I754" t="str">
            <v>Здание столовой</v>
          </cell>
          <cell r="J754" t="str">
            <v>ФБУ "Администрация "Севводпуть"; 165300, Архангельская обл., г. Котлас, ул. Карла Маркса, д.9; ОГРН 1032901360700 от 16.09.2005 г.</v>
          </cell>
          <cell r="K754" t="str">
            <v>СГ-27/7945</v>
          </cell>
          <cell r="L754">
            <v>40815</v>
          </cell>
          <cell r="M754">
            <v>4</v>
          </cell>
          <cell r="O754">
            <v>40759</v>
          </cell>
          <cell r="P754" t="str">
            <v>СГ-27/7680</v>
          </cell>
          <cell r="S754">
            <v>29</v>
          </cell>
        </row>
        <row r="755">
          <cell r="A755" t="str">
            <v>РНО-0000750</v>
          </cell>
          <cell r="B755" t="str">
            <v>Р</v>
          </cell>
          <cell r="C755" t="str">
            <v>Н</v>
          </cell>
          <cell r="D755" t="str">
            <v>О</v>
          </cell>
          <cell r="E755" t="str">
            <v>-</v>
          </cell>
          <cell r="F755" t="str">
            <v>0000750</v>
          </cell>
          <cell r="G755" t="str">
            <v>РНО-0000750</v>
          </cell>
          <cell r="H755">
            <v>40815</v>
          </cell>
          <cell r="I755" t="str">
            <v>Постовой домик «Ирта» Аккумуляторная</v>
          </cell>
          <cell r="J755" t="str">
            <v>ФБУ "Администрация "Севводпуть"; 165300, Архангельская обл., г. Котлас, ул. Карла Маркса, д.9; ОГРН 1032901360700 от 16.09.2005 г.</v>
          </cell>
          <cell r="K755" t="str">
            <v>СГ-27/7945</v>
          </cell>
          <cell r="L755">
            <v>40815</v>
          </cell>
          <cell r="M755">
            <v>4</v>
          </cell>
          <cell r="O755">
            <v>40759</v>
          </cell>
          <cell r="P755" t="str">
            <v>СГ-27/7680</v>
          </cell>
          <cell r="S755">
            <v>29</v>
          </cell>
        </row>
        <row r="756">
          <cell r="A756" t="str">
            <v>РНО-0000751</v>
          </cell>
          <cell r="B756" t="str">
            <v>Р</v>
          </cell>
          <cell r="C756" t="str">
            <v>Н</v>
          </cell>
          <cell r="D756" t="str">
            <v>О</v>
          </cell>
          <cell r="E756" t="str">
            <v>-</v>
          </cell>
          <cell r="F756" t="str">
            <v>0000751</v>
          </cell>
          <cell r="G756" t="str">
            <v>РНО-0000751</v>
          </cell>
          <cell r="H756">
            <v>40815</v>
          </cell>
          <cell r="I756" t="str">
            <v>Постовой домик  Гришановский</v>
          </cell>
          <cell r="J756" t="str">
            <v>ФБУ "Администрация "Севводпуть"; 165300, Архангельская обл., г. Котлас, ул. Карла Маркса, д.9; ОГРН 1032901360700 от 16.09.2005 г.</v>
          </cell>
          <cell r="K756" t="str">
            <v>СГ-27/7945</v>
          </cell>
          <cell r="L756">
            <v>40815</v>
          </cell>
          <cell r="M756">
            <v>4</v>
          </cell>
          <cell r="O756">
            <v>40759</v>
          </cell>
          <cell r="P756" t="str">
            <v>СГ-27/7680</v>
          </cell>
          <cell r="S756">
            <v>29</v>
          </cell>
        </row>
        <row r="757">
          <cell r="A757" t="str">
            <v>РНО-0000752</v>
          </cell>
          <cell r="B757" t="str">
            <v>Р</v>
          </cell>
          <cell r="C757" t="str">
            <v>Н</v>
          </cell>
          <cell r="D757" t="str">
            <v>О</v>
          </cell>
          <cell r="E757" t="str">
            <v>-</v>
          </cell>
          <cell r="F757" t="str">
            <v>0000752</v>
          </cell>
          <cell r="G757" t="str">
            <v>РНО-0000752</v>
          </cell>
          <cell r="H757">
            <v>40815</v>
          </cell>
          <cell r="I757" t="str">
            <v>Постовой домик Рябово</v>
          </cell>
          <cell r="J757" t="str">
            <v>ФБУ "Администрация "Севводпуть"; 165300, Архангельская обл., г. Котлас, ул. Карла Маркса, д.9; ОГРН 1032901360700 от 16.09.2005 г.</v>
          </cell>
          <cell r="K757" t="str">
            <v>СГ-27/7945</v>
          </cell>
          <cell r="L757">
            <v>40815</v>
          </cell>
          <cell r="M757">
            <v>4</v>
          </cell>
          <cell r="O757">
            <v>40759</v>
          </cell>
          <cell r="P757" t="str">
            <v>СГ-27/7680</v>
          </cell>
          <cell r="S757">
            <v>29</v>
          </cell>
        </row>
        <row r="758">
          <cell r="A758" t="str">
            <v>РНО-0000753</v>
          </cell>
          <cell r="B758" t="str">
            <v>Р</v>
          </cell>
          <cell r="C758" t="str">
            <v>Н</v>
          </cell>
          <cell r="D758" t="str">
            <v>О</v>
          </cell>
          <cell r="E758" t="str">
            <v>-</v>
          </cell>
          <cell r="F758" t="str">
            <v>0000753</v>
          </cell>
          <cell r="G758" t="str">
            <v>РНО-0000753</v>
          </cell>
          <cell r="H758">
            <v>40815</v>
          </cell>
          <cell r="I758" t="str">
            <v>Аккумуляторная</v>
          </cell>
          <cell r="J758" t="str">
            <v>ФБУ "Администрация "Севводпуть"; 165300, Архангельская обл., г. Котлас, ул. Карла Маркса, д.9; ОГРН 1032901360700 от 16.09.2005 г.</v>
          </cell>
          <cell r="K758" t="str">
            <v>СГ-27/7945</v>
          </cell>
          <cell r="L758">
            <v>40815</v>
          </cell>
          <cell r="M758">
            <v>4</v>
          </cell>
          <cell r="O758">
            <v>40759</v>
          </cell>
          <cell r="P758" t="str">
            <v>СГ-27/7680</v>
          </cell>
          <cell r="S758">
            <v>29</v>
          </cell>
        </row>
        <row r="759">
          <cell r="A759" t="str">
            <v>РНО-0000754</v>
          </cell>
          <cell r="B759" t="str">
            <v>Р</v>
          </cell>
          <cell r="C759" t="str">
            <v>Н</v>
          </cell>
          <cell r="D759" t="str">
            <v>О</v>
          </cell>
          <cell r="E759" t="str">
            <v>-</v>
          </cell>
          <cell r="F759" t="str">
            <v>0000754</v>
          </cell>
          <cell r="G759" t="str">
            <v>РНО-0000754</v>
          </cell>
          <cell r="H759">
            <v>40815</v>
          </cell>
          <cell r="I759" t="str">
            <v>Гараж-мастерская г. В.Устюг</v>
          </cell>
          <cell r="J759" t="str">
            <v>ФБУ "Администрация "Севводпуть"; 165300, Архангельская обл., г. Котлас, ул. Карла Маркса, д.9; ОГРН 1032901360700 от 16.09.2005 г.</v>
          </cell>
          <cell r="K759" t="str">
            <v>СГ-27/7945</v>
          </cell>
          <cell r="L759">
            <v>40815</v>
          </cell>
          <cell r="M759">
            <v>4</v>
          </cell>
          <cell r="O759">
            <v>40759</v>
          </cell>
          <cell r="P759" t="str">
            <v>СГ-27/7680</v>
          </cell>
          <cell r="S759">
            <v>29</v>
          </cell>
        </row>
        <row r="760">
          <cell r="A760" t="str">
            <v>РНО-0000755</v>
          </cell>
          <cell r="B760" t="str">
            <v>Р</v>
          </cell>
          <cell r="C760" t="str">
            <v>Н</v>
          </cell>
          <cell r="D760" t="str">
            <v>О</v>
          </cell>
          <cell r="E760" t="str">
            <v>-</v>
          </cell>
          <cell r="F760" t="str">
            <v>0000755</v>
          </cell>
          <cell r="G760" t="str">
            <v>РНО-0000755</v>
          </cell>
          <cell r="H760">
            <v>40815</v>
          </cell>
          <cell r="I760" t="str">
            <v>Аккумуляторная Монастырек</v>
          </cell>
          <cell r="J760" t="str">
            <v>ФБУ "Администрация "Севводпуть"; 165300, Архангельская обл., г. Котлас, ул. Карла Маркса, д.9; ОГРН 1032901360700 от 16.09.2005 г.</v>
          </cell>
          <cell r="K760" t="str">
            <v>СГ-27/7945</v>
          </cell>
          <cell r="L760">
            <v>40815</v>
          </cell>
          <cell r="M760">
            <v>4</v>
          </cell>
          <cell r="O760">
            <v>40759</v>
          </cell>
          <cell r="P760" t="str">
            <v>СГ-27/7680</v>
          </cell>
          <cell r="S760">
            <v>29</v>
          </cell>
        </row>
        <row r="761">
          <cell r="A761" t="str">
            <v>РНО-0000756</v>
          </cell>
          <cell r="B761" t="str">
            <v>Р</v>
          </cell>
          <cell r="C761" t="str">
            <v>Н</v>
          </cell>
          <cell r="D761" t="str">
            <v>О</v>
          </cell>
          <cell r="E761" t="str">
            <v>-</v>
          </cell>
          <cell r="F761" t="str">
            <v>0000756</v>
          </cell>
          <cell r="G761" t="str">
            <v>РНО-0000756</v>
          </cell>
          <cell r="H761">
            <v>40815</v>
          </cell>
          <cell r="I761" t="str">
            <v>Здание инженерного корпуса</v>
          </cell>
          <cell r="J761" t="str">
            <v>ФБУ "Администрация "Севводпуть"; 165300, Архангельская обл., г. Котлас, ул. Карла Маркса, д.9; ОГРН 1032901360700 от 16.09.2005 г.</v>
          </cell>
          <cell r="K761" t="str">
            <v>СГ-27/7945</v>
          </cell>
          <cell r="L761">
            <v>40815</v>
          </cell>
          <cell r="M761">
            <v>2</v>
          </cell>
          <cell r="O761">
            <v>40759</v>
          </cell>
          <cell r="P761" t="str">
            <v>СГ-27/7680</v>
          </cell>
          <cell r="S761">
            <v>29</v>
          </cell>
        </row>
        <row r="762">
          <cell r="A762" t="str">
            <v>РНО-0000757</v>
          </cell>
          <cell r="B762" t="str">
            <v>Р</v>
          </cell>
          <cell r="C762" t="str">
            <v>Н</v>
          </cell>
          <cell r="D762" t="str">
            <v>О</v>
          </cell>
          <cell r="E762" t="str">
            <v>-</v>
          </cell>
          <cell r="F762" t="str">
            <v>0000757</v>
          </cell>
          <cell r="G762" t="str">
            <v>РНО-0000757</v>
          </cell>
          <cell r="H762">
            <v>40815</v>
          </cell>
          <cell r="I762" t="str">
            <v>Здание постового дома</v>
          </cell>
          <cell r="J762" t="str">
            <v>ФБУ "Администрация "Севводпуть"; 165300, Архангельская обл., г. Котлас, ул. Карла Маркса, д.9; ОГРН 1032901360700 от 16.09.2005 г.</v>
          </cell>
          <cell r="K762" t="str">
            <v>СГ-27/7945</v>
          </cell>
          <cell r="L762">
            <v>40815</v>
          </cell>
          <cell r="M762">
            <v>4</v>
          </cell>
          <cell r="O762">
            <v>40759</v>
          </cell>
          <cell r="P762" t="str">
            <v>СГ-27/7680</v>
          </cell>
          <cell r="S762">
            <v>29</v>
          </cell>
        </row>
        <row r="763">
          <cell r="A763" t="str">
            <v>РНО-0000758</v>
          </cell>
          <cell r="B763" t="str">
            <v>Р</v>
          </cell>
          <cell r="C763" t="str">
            <v>Н</v>
          </cell>
          <cell r="D763" t="str">
            <v>О</v>
          </cell>
          <cell r="E763" t="str">
            <v>-</v>
          </cell>
          <cell r="F763" t="str">
            <v>0000758</v>
          </cell>
          <cell r="G763" t="str">
            <v>РНО-0000758</v>
          </cell>
          <cell r="H763">
            <v>40815</v>
          </cell>
          <cell r="I763" t="str">
            <v>Здание постового дома</v>
          </cell>
          <cell r="J763" t="str">
            <v>ФБУ "Администрация "Севводпуть"; 165300, Архангельская обл., г. Котлас, ул. Карла Маркса, д.9; ОГРН 1032901360700 от 16.09.2005 г.</v>
          </cell>
          <cell r="K763" t="str">
            <v>СГ-27/7945</v>
          </cell>
          <cell r="L763">
            <v>40815</v>
          </cell>
          <cell r="M763">
            <v>4</v>
          </cell>
          <cell r="O763">
            <v>40759</v>
          </cell>
          <cell r="P763" t="str">
            <v>СГ-27/7680</v>
          </cell>
          <cell r="S763">
            <v>29</v>
          </cell>
        </row>
        <row r="764">
          <cell r="A764" t="str">
            <v>РНО-0000759</v>
          </cell>
          <cell r="B764" t="str">
            <v>Р</v>
          </cell>
          <cell r="C764" t="str">
            <v>Н</v>
          </cell>
          <cell r="D764" t="str">
            <v>О</v>
          </cell>
          <cell r="E764" t="str">
            <v>-</v>
          </cell>
          <cell r="F764" t="str">
            <v>0000759</v>
          </cell>
          <cell r="G764" t="str">
            <v>РНО-0000759</v>
          </cell>
          <cell r="H764">
            <v>40815</v>
          </cell>
          <cell r="I764" t="str">
            <v>Здание узла связи.</v>
          </cell>
          <cell r="J764" t="str">
            <v>ФБУ "Администрация "Севводпуть"; 165300, Архангельская обл., г. Котлас, ул. Карла Маркса, д.9; ОГРН 1032901360700 от 16.09.2005 г.</v>
          </cell>
          <cell r="K764" t="str">
            <v>СГ-27/7945</v>
          </cell>
          <cell r="L764">
            <v>40815</v>
          </cell>
          <cell r="M764">
            <v>3</v>
          </cell>
          <cell r="O764">
            <v>40759</v>
          </cell>
          <cell r="P764" t="str">
            <v>СГ-27/7680</v>
          </cell>
          <cell r="S764">
            <v>29</v>
          </cell>
        </row>
        <row r="765">
          <cell r="A765" t="str">
            <v>РНО-0000760</v>
          </cell>
          <cell r="B765" t="str">
            <v>Р</v>
          </cell>
          <cell r="C765" t="str">
            <v>Н</v>
          </cell>
          <cell r="D765" t="str">
            <v>О</v>
          </cell>
          <cell r="E765" t="str">
            <v>-</v>
          </cell>
          <cell r="F765" t="str">
            <v>0000760</v>
          </cell>
          <cell r="G765" t="str">
            <v>РНО-0000760</v>
          </cell>
          <cell r="H765">
            <v>40815</v>
          </cell>
          <cell r="I765" t="str">
            <v>Здание автогаража</v>
          </cell>
          <cell r="J765" t="str">
            <v>ФБУ "Администрация "Севводпуть"; 165300, Архангельская обл., г. Котлас, ул. Карла Маркса, д.9; ОГРН 1032901360700 от 16.09.2005 г.</v>
          </cell>
          <cell r="K765" t="str">
            <v>СГ-27/7945</v>
          </cell>
          <cell r="L765">
            <v>40815</v>
          </cell>
          <cell r="M765">
            <v>3</v>
          </cell>
          <cell r="O765">
            <v>40759</v>
          </cell>
          <cell r="P765" t="str">
            <v>СГ-27/7680</v>
          </cell>
          <cell r="S765">
            <v>29</v>
          </cell>
        </row>
        <row r="766">
          <cell r="A766" t="str">
            <v>РНО-0000761</v>
          </cell>
          <cell r="B766" t="str">
            <v>Р</v>
          </cell>
          <cell r="C766" t="str">
            <v>Н</v>
          </cell>
          <cell r="D766" t="str">
            <v>О</v>
          </cell>
          <cell r="E766" t="str">
            <v>-</v>
          </cell>
          <cell r="F766" t="str">
            <v>0000761</v>
          </cell>
          <cell r="G766" t="str">
            <v>РНО-0000761</v>
          </cell>
          <cell r="H766">
            <v>40815</v>
          </cell>
          <cell r="I766" t="str">
            <v>Здание склада  кирпичного</v>
          </cell>
          <cell r="J766" t="str">
            <v>ФБУ "Администрация "Севводпуть"; 165300, Архангельская обл., г. Котлас, ул. Карла Маркса, д.9; ОГРН 1032901360700 от 16.09.2005 г.</v>
          </cell>
          <cell r="K766" t="str">
            <v>СГ-27/7945</v>
          </cell>
          <cell r="L766">
            <v>40815</v>
          </cell>
          <cell r="M766">
            <v>4</v>
          </cell>
          <cell r="O766">
            <v>40759</v>
          </cell>
          <cell r="P766" t="str">
            <v>СГ-27/7680</v>
          </cell>
          <cell r="S766">
            <v>29</v>
          </cell>
        </row>
        <row r="767">
          <cell r="A767" t="str">
            <v>РНО-0000762</v>
          </cell>
          <cell r="B767" t="str">
            <v>Р</v>
          </cell>
          <cell r="C767" t="str">
            <v>Н</v>
          </cell>
          <cell r="D767" t="str">
            <v>О</v>
          </cell>
          <cell r="E767" t="str">
            <v>-</v>
          </cell>
          <cell r="F767" t="str">
            <v>0000762</v>
          </cell>
          <cell r="G767" t="str">
            <v>РНО-0000762</v>
          </cell>
          <cell r="H767">
            <v>40815</v>
          </cell>
          <cell r="I767" t="str">
            <v>Здание склада аварийно-спасательного инвентаря</v>
          </cell>
          <cell r="J767" t="str">
            <v>ФБУ "Администрация "Севводпуть"; 165300, Архангельская обл., г. Котлас, ул. Карла Маркса, д.9; ОГРН 1032901360700 от 16.09.2005 г.</v>
          </cell>
          <cell r="K767" t="str">
            <v>СГ-27/7945</v>
          </cell>
          <cell r="L767">
            <v>40815</v>
          </cell>
          <cell r="M767">
            <v>3</v>
          </cell>
          <cell r="O767">
            <v>40759</v>
          </cell>
          <cell r="P767" t="str">
            <v>СГ-27/7680</v>
          </cell>
          <cell r="S767">
            <v>29</v>
          </cell>
        </row>
        <row r="768">
          <cell r="A768" t="str">
            <v>РНО-0000763</v>
          </cell>
          <cell r="B768" t="str">
            <v>Р</v>
          </cell>
          <cell r="C768" t="str">
            <v>Н</v>
          </cell>
          <cell r="D768" t="str">
            <v>О</v>
          </cell>
          <cell r="E768" t="str">
            <v>-</v>
          </cell>
          <cell r="F768" t="str">
            <v>0000763</v>
          </cell>
          <cell r="G768" t="str">
            <v>РНО-0000763</v>
          </cell>
          <cell r="H768">
            <v>40815</v>
          </cell>
          <cell r="I768" t="str">
            <v>Наружная водопроводная сеть</v>
          </cell>
          <cell r="J768" t="str">
            <v>ФБУ "Администрация "Севводпуть"; 165300, Архангельская обл., г. Котлас, ул. Карла Маркса, д.9; ОГРН 1032901360700 от 16.09.2005 г.</v>
          </cell>
          <cell r="K768" t="str">
            <v>СГ-27/7945</v>
          </cell>
          <cell r="L768">
            <v>40815</v>
          </cell>
          <cell r="M768">
            <v>3</v>
          </cell>
          <cell r="O768">
            <v>40759</v>
          </cell>
          <cell r="P768" t="str">
            <v>СГ-27/7680</v>
          </cell>
          <cell r="S768">
            <v>29</v>
          </cell>
        </row>
        <row r="769">
          <cell r="A769" t="str">
            <v>РНО-0000764</v>
          </cell>
          <cell r="B769" t="str">
            <v>Р</v>
          </cell>
          <cell r="C769" t="str">
            <v>Н</v>
          </cell>
          <cell r="D769" t="str">
            <v>О</v>
          </cell>
          <cell r="E769" t="str">
            <v>-</v>
          </cell>
          <cell r="F769" t="str">
            <v>0000764</v>
          </cell>
          <cell r="G769" t="str">
            <v>РНО-0000764</v>
          </cell>
          <cell r="H769">
            <v>40815</v>
          </cell>
          <cell r="I769" t="str">
            <v>Наружная сеть газопровода</v>
          </cell>
          <cell r="J769" t="str">
            <v>ФБУ "Администрация "Севводпуть"; 165300, Архангельская обл., г. Котлас, ул. Карла Маркса, д.9; ОГРН 1032901360700 от 16.09.2005 г.</v>
          </cell>
          <cell r="K769" t="str">
            <v>СГ-27/7945</v>
          </cell>
          <cell r="L769">
            <v>40815</v>
          </cell>
          <cell r="M769">
            <v>3</v>
          </cell>
          <cell r="O769">
            <v>40759</v>
          </cell>
          <cell r="P769" t="str">
            <v>СГ-27/7680</v>
          </cell>
          <cell r="S769">
            <v>29</v>
          </cell>
        </row>
        <row r="770">
          <cell r="A770" t="str">
            <v>РНО-0000765</v>
          </cell>
          <cell r="B770" t="str">
            <v>Р</v>
          </cell>
          <cell r="C770" t="str">
            <v>Н</v>
          </cell>
          <cell r="D770" t="str">
            <v>О</v>
          </cell>
          <cell r="E770" t="str">
            <v>-</v>
          </cell>
          <cell r="F770" t="str">
            <v>0000765</v>
          </cell>
          <cell r="G770" t="str">
            <v>РНО-0000765</v>
          </cell>
          <cell r="H770">
            <v>40815</v>
          </cell>
          <cell r="I770" t="str">
            <v>Пожарный пирс № 1</v>
          </cell>
          <cell r="J770" t="str">
            <v>ФБУ "Администрация "Севводпуть"; 165300, Архангельская обл., г. Котлас, ул. Карла Маркса, д.9; ОГРН 1032901360700 от 16.09.2005 г.</v>
          </cell>
          <cell r="K770" t="str">
            <v>СГ-27/7945</v>
          </cell>
          <cell r="L770">
            <v>40815</v>
          </cell>
          <cell r="M770">
            <v>3</v>
          </cell>
          <cell r="O770">
            <v>40759</v>
          </cell>
          <cell r="P770" t="str">
            <v>СГ-27/7680</v>
          </cell>
          <cell r="S770">
            <v>29</v>
          </cell>
        </row>
        <row r="771">
          <cell r="A771" t="str">
            <v>РНО-0000766</v>
          </cell>
          <cell r="B771" t="str">
            <v>Р</v>
          </cell>
          <cell r="C771" t="str">
            <v>Н</v>
          </cell>
          <cell r="D771" t="str">
            <v>О</v>
          </cell>
          <cell r="E771" t="str">
            <v>-</v>
          </cell>
          <cell r="F771" t="str">
            <v>0000766</v>
          </cell>
          <cell r="G771" t="str">
            <v>РНО-0000766</v>
          </cell>
          <cell r="H771">
            <v>40815</v>
          </cell>
          <cell r="I771" t="str">
            <v>Пожарный пирс № 2</v>
          </cell>
          <cell r="J771" t="str">
            <v>ФБУ "Администрация "Севводпуть"; 165300, Архангельская обл., г. Котлас, ул. Карла Маркса, д.9; ОГРН 1032901360700 от 16.09.2005 г.</v>
          </cell>
          <cell r="K771" t="str">
            <v>СГ-27/7945</v>
          </cell>
          <cell r="L771">
            <v>40815</v>
          </cell>
          <cell r="M771">
            <v>3</v>
          </cell>
          <cell r="O771">
            <v>40759</v>
          </cell>
          <cell r="P771" t="str">
            <v>СГ-27/7680</v>
          </cell>
          <cell r="S771">
            <v>29</v>
          </cell>
        </row>
        <row r="772">
          <cell r="A772" t="str">
            <v>РНО-0000767</v>
          </cell>
          <cell r="B772" t="str">
            <v>Р</v>
          </cell>
          <cell r="C772" t="str">
            <v>Н</v>
          </cell>
          <cell r="D772" t="str">
            <v>О</v>
          </cell>
          <cell r="E772" t="str">
            <v>-</v>
          </cell>
          <cell r="F772" t="str">
            <v>0000767</v>
          </cell>
          <cell r="G772" t="str">
            <v>РНО-0000767</v>
          </cell>
          <cell r="H772">
            <v>40815</v>
          </cell>
          <cell r="I772" t="str">
            <v>Электролиния РММ</v>
          </cell>
          <cell r="J772" t="str">
            <v>ФБУ "Администрация "Севводпуть"; 165300, Архангельская обл., г. Котлас, ул. Карла Маркса, д.9; ОГРН 1032901360700 от 16.09.2005 г.</v>
          </cell>
          <cell r="K772" t="str">
            <v>СГ-27/7945</v>
          </cell>
          <cell r="L772">
            <v>40815</v>
          </cell>
          <cell r="M772">
            <v>3</v>
          </cell>
          <cell r="O772">
            <v>40759</v>
          </cell>
          <cell r="P772" t="str">
            <v>СГ-27/7680</v>
          </cell>
          <cell r="S772">
            <v>29</v>
          </cell>
        </row>
        <row r="773">
          <cell r="A773" t="str">
            <v>РНО-0000768</v>
          </cell>
          <cell r="B773" t="str">
            <v>Р</v>
          </cell>
          <cell r="C773" t="str">
            <v>Н</v>
          </cell>
          <cell r="D773" t="str">
            <v>О</v>
          </cell>
          <cell r="E773" t="str">
            <v>-</v>
          </cell>
          <cell r="F773" t="str">
            <v>0000768</v>
          </cell>
          <cell r="G773" t="str">
            <v>РНО-0000768</v>
          </cell>
          <cell r="H773">
            <v>40815</v>
          </cell>
          <cell r="I773" t="str">
            <v>Теплосети узла связи</v>
          </cell>
          <cell r="J773" t="str">
            <v>ФБУ "Администрация "Севводпуть"; 165300, Архангельская обл., г. Котлас, ул. Карла Маркса, д.9; ОГРН 1032901360700 от 16.09.2005 г.</v>
          </cell>
          <cell r="K773" t="str">
            <v>СГ-27/7945</v>
          </cell>
          <cell r="L773">
            <v>40815</v>
          </cell>
          <cell r="M773">
            <v>4</v>
          </cell>
          <cell r="O773">
            <v>40759</v>
          </cell>
          <cell r="P773" t="str">
            <v>СГ-27/7680</v>
          </cell>
          <cell r="S773">
            <v>29</v>
          </cell>
        </row>
        <row r="774">
          <cell r="A774" t="str">
            <v>РНО-0000769</v>
          </cell>
          <cell r="B774" t="str">
            <v>Р</v>
          </cell>
          <cell r="C774" t="str">
            <v>Н</v>
          </cell>
          <cell r="D774" t="str">
            <v>О</v>
          </cell>
          <cell r="E774" t="str">
            <v>-</v>
          </cell>
          <cell r="F774" t="str">
            <v>0000769</v>
          </cell>
          <cell r="G774" t="str">
            <v>РНО-0000769</v>
          </cell>
          <cell r="H774">
            <v>40815</v>
          </cell>
          <cell r="I774" t="str">
            <v>Административное здание РВП</v>
          </cell>
          <cell r="J774" t="str">
            <v>ФБУ "Администрация "Севводпуть"; 165300, Архангельская обл., г. Котлас, ул. Карла Маркса, д.9; ОГРН 1032901360700 от 16.09.2005 г.</v>
          </cell>
          <cell r="K774" t="str">
            <v>СГ-27/7945</v>
          </cell>
          <cell r="L774">
            <v>40815</v>
          </cell>
          <cell r="M774">
            <v>2</v>
          </cell>
          <cell r="O774">
            <v>40759</v>
          </cell>
          <cell r="P774" t="str">
            <v>СГ-27/7680</v>
          </cell>
          <cell r="S774">
            <v>29</v>
          </cell>
        </row>
        <row r="775">
          <cell r="A775" t="str">
            <v>РНО-0000770</v>
          </cell>
          <cell r="B775" t="str">
            <v>Р</v>
          </cell>
          <cell r="C775" t="str">
            <v>Н</v>
          </cell>
          <cell r="D775" t="str">
            <v>О</v>
          </cell>
          <cell r="E775" t="str">
            <v>-</v>
          </cell>
          <cell r="F775" t="str">
            <v>0000770</v>
          </cell>
          <cell r="G775" t="str">
            <v>РНО-0000770</v>
          </cell>
          <cell r="H775">
            <v>40815</v>
          </cell>
          <cell r="I775" t="str">
            <v>Кузница</v>
          </cell>
          <cell r="J775" t="str">
            <v>ФБУ "Администрация "Севводпуть"; 165300, Архангельская обл., г. Котлас, ул. Карла Маркса, д.9; ОГРН 1032901360700 от 16.09.2005 г.</v>
          </cell>
          <cell r="K775" t="str">
            <v>СГ-27/7945</v>
          </cell>
          <cell r="L775">
            <v>40815</v>
          </cell>
          <cell r="M775">
            <v>4</v>
          </cell>
          <cell r="O775">
            <v>40759</v>
          </cell>
          <cell r="P775" t="str">
            <v>СГ-27/7680</v>
          </cell>
          <cell r="S775">
            <v>29</v>
          </cell>
        </row>
        <row r="776">
          <cell r="A776" t="str">
            <v>РНО-0000771</v>
          </cell>
          <cell r="B776" t="str">
            <v>Р</v>
          </cell>
          <cell r="C776" t="str">
            <v>Н</v>
          </cell>
          <cell r="D776" t="str">
            <v>О</v>
          </cell>
          <cell r="E776" t="str">
            <v>-</v>
          </cell>
          <cell r="F776" t="str">
            <v>0000771</v>
          </cell>
          <cell r="G776" t="str">
            <v>РНО-0000771</v>
          </cell>
          <cell r="H776">
            <v>40815</v>
          </cell>
          <cell r="I776" t="str">
            <v>Мастерская</v>
          </cell>
          <cell r="J776" t="str">
            <v>ФБУ "Администрация "Севводпуть"; 165300, Архангельская обл., г. Котлас, ул. Карла Маркса, д.9; ОГРН 1032901360700 от 16.09.2005 г.</v>
          </cell>
          <cell r="K776" t="str">
            <v>СГ-27/7945</v>
          </cell>
          <cell r="L776">
            <v>40815</v>
          </cell>
          <cell r="M776">
            <v>3</v>
          </cell>
          <cell r="O776">
            <v>40759</v>
          </cell>
          <cell r="P776" t="str">
            <v>СГ-27/7680</v>
          </cell>
          <cell r="S776">
            <v>29</v>
          </cell>
        </row>
        <row r="777">
          <cell r="A777" t="str">
            <v>РНО-0000772</v>
          </cell>
          <cell r="B777" t="str">
            <v>Р</v>
          </cell>
          <cell r="C777" t="str">
            <v>Н</v>
          </cell>
          <cell r="D777" t="str">
            <v>О</v>
          </cell>
          <cell r="E777" t="str">
            <v>-</v>
          </cell>
          <cell r="F777" t="str">
            <v>0000772</v>
          </cell>
          <cell r="G777" t="str">
            <v>РНО-0000772</v>
          </cell>
          <cell r="H777">
            <v>40815</v>
          </cell>
          <cell r="I777" t="str">
            <v>Мастерская (кузница)</v>
          </cell>
          <cell r="J777" t="str">
            <v>ФБУ "Администрация "Севводпуть"; 165300, Архангельская обл., г. Котлас, ул. Карла Маркса, д.9; ОГРН 1032901360700 от 16.09.2005 г.</v>
          </cell>
          <cell r="K777" t="str">
            <v>СГ-27/7945</v>
          </cell>
          <cell r="L777">
            <v>40815</v>
          </cell>
          <cell r="M777">
            <v>4</v>
          </cell>
          <cell r="O777">
            <v>40759</v>
          </cell>
          <cell r="P777" t="str">
            <v>СГ-27/7680</v>
          </cell>
          <cell r="S777">
            <v>29</v>
          </cell>
        </row>
        <row r="778">
          <cell r="A778" t="str">
            <v>РНО-0000773</v>
          </cell>
          <cell r="B778" t="str">
            <v>Р</v>
          </cell>
          <cell r="C778" t="str">
            <v>Н</v>
          </cell>
          <cell r="D778" t="str">
            <v>О</v>
          </cell>
          <cell r="E778" t="str">
            <v>-</v>
          </cell>
          <cell r="F778" t="str">
            <v>0000773</v>
          </cell>
          <cell r="G778" t="str">
            <v>РНО-0000773</v>
          </cell>
          <cell r="H778">
            <v>40815</v>
          </cell>
          <cell r="I778" t="str">
            <v>Мастерская</v>
          </cell>
          <cell r="J778" t="str">
            <v>ФБУ "Администрация "Севводпуть"; 165300, Архангельская обл., г. Котлас, ул. Карла Маркса, д.9; ОГРН 1032901360700 от 16.09.2005 г.</v>
          </cell>
          <cell r="K778" t="str">
            <v>СГ-27/7945</v>
          </cell>
          <cell r="L778">
            <v>40815</v>
          </cell>
          <cell r="M778">
            <v>3</v>
          </cell>
          <cell r="O778">
            <v>40759</v>
          </cell>
          <cell r="P778" t="str">
            <v>СГ-27/7680</v>
          </cell>
          <cell r="S778">
            <v>29</v>
          </cell>
        </row>
        <row r="779">
          <cell r="A779" t="str">
            <v>РНО-0000774</v>
          </cell>
          <cell r="B779" t="str">
            <v>Р</v>
          </cell>
          <cell r="C779" t="str">
            <v>Н</v>
          </cell>
          <cell r="D779" t="str">
            <v>О</v>
          </cell>
          <cell r="E779" t="str">
            <v>-</v>
          </cell>
          <cell r="F779" t="str">
            <v>0000774</v>
          </cell>
          <cell r="G779" t="str">
            <v>РНО-0000774</v>
          </cell>
          <cell r="H779">
            <v>40815</v>
          </cell>
          <cell r="I779" t="str">
            <v>Мастерская в п. Пинега</v>
          </cell>
          <cell r="J779" t="str">
            <v>ФБУ "Администрация "Севводпуть"; 165300, Архангельская обл., г. Котлас, ул. Карла Маркса, д.9; ОГРН 1032901360700 от 16.09.2005 г.</v>
          </cell>
          <cell r="K779" t="str">
            <v>СГ-27/7945</v>
          </cell>
          <cell r="L779">
            <v>40815</v>
          </cell>
          <cell r="M779">
            <v>3</v>
          </cell>
          <cell r="O779">
            <v>40759</v>
          </cell>
          <cell r="P779" t="str">
            <v>СГ-27/7680</v>
          </cell>
          <cell r="S779">
            <v>29</v>
          </cell>
        </row>
        <row r="780">
          <cell r="A780" t="str">
            <v>РНО-0000775</v>
          </cell>
          <cell r="B780" t="str">
            <v>Р</v>
          </cell>
          <cell r="C780" t="str">
            <v>Н</v>
          </cell>
          <cell r="D780" t="str">
            <v>О</v>
          </cell>
          <cell r="E780" t="str">
            <v>-</v>
          </cell>
          <cell r="F780" t="str">
            <v>0000775</v>
          </cell>
          <cell r="G780" t="str">
            <v>РНО-0000775</v>
          </cell>
          <cell r="H780">
            <v>40815</v>
          </cell>
          <cell r="I780" t="str">
            <v>Мастерские в Усть – Пинеге</v>
          </cell>
          <cell r="J780" t="str">
            <v>ФБУ "Администрация "Севводпуть"; 165300, Архангельская обл., г. Котлас, ул. Карла Маркса, д.9; ОГРН 1032901360700 от 16.09.2005 г.</v>
          </cell>
          <cell r="K780" t="str">
            <v>СГ-27/7945</v>
          </cell>
          <cell r="L780">
            <v>40815</v>
          </cell>
          <cell r="M780">
            <v>3</v>
          </cell>
          <cell r="O780">
            <v>40759</v>
          </cell>
          <cell r="P780" t="str">
            <v>СГ-27/7680</v>
          </cell>
          <cell r="S780">
            <v>29</v>
          </cell>
        </row>
        <row r="781">
          <cell r="A781" t="str">
            <v>РНО-0000776</v>
          </cell>
          <cell r="B781" t="str">
            <v>Р</v>
          </cell>
          <cell r="C781" t="str">
            <v>Н</v>
          </cell>
          <cell r="D781" t="str">
            <v>О</v>
          </cell>
          <cell r="E781" t="str">
            <v>-</v>
          </cell>
          <cell r="F781" t="str">
            <v>0000776</v>
          </cell>
          <cell r="G781" t="str">
            <v>РНО-0000776</v>
          </cell>
          <cell r="H781">
            <v>40815</v>
          </cell>
          <cell r="I781" t="str">
            <v>Склад</v>
          </cell>
          <cell r="J781" t="str">
            <v>ФБУ "Администрация "Севводпуть"; 165300, Архангельская обл., г. Котлас, ул. Карла Маркса, д.9; ОГРН 1032901360700 от 16.09.2005 г.</v>
          </cell>
          <cell r="K781" t="str">
            <v>СГ-27/7945</v>
          </cell>
          <cell r="L781">
            <v>40815</v>
          </cell>
          <cell r="M781">
            <v>4</v>
          </cell>
          <cell r="O781">
            <v>40759</v>
          </cell>
          <cell r="P781" t="str">
            <v>СГ-27/7680</v>
          </cell>
          <cell r="S781">
            <v>29</v>
          </cell>
        </row>
        <row r="782">
          <cell r="A782" t="str">
            <v>РНО-0000777</v>
          </cell>
          <cell r="B782" t="str">
            <v>Р</v>
          </cell>
          <cell r="C782" t="str">
            <v>Н</v>
          </cell>
          <cell r="D782" t="str">
            <v>О</v>
          </cell>
          <cell r="E782" t="str">
            <v>-</v>
          </cell>
          <cell r="F782" t="str">
            <v>0000777</v>
          </cell>
          <cell r="G782" t="str">
            <v>РНО-0000777</v>
          </cell>
          <cell r="H782">
            <v>40815</v>
          </cell>
          <cell r="I782" t="str">
            <v>Склад в п. Веркола</v>
          </cell>
          <cell r="J782" t="str">
            <v>ФБУ "Администрация "Севводпуть"; 165300, Архангельская обл., г. Котлас, ул. Карла Маркса, д.9; ОГРН 1032901360700 от 16.09.2005 г.</v>
          </cell>
          <cell r="K782" t="str">
            <v>СГ-27/7945</v>
          </cell>
          <cell r="L782">
            <v>40815</v>
          </cell>
          <cell r="M782">
            <v>4</v>
          </cell>
          <cell r="O782">
            <v>40759</v>
          </cell>
          <cell r="P782" t="str">
            <v>СГ-27/7680</v>
          </cell>
          <cell r="S782">
            <v>29</v>
          </cell>
        </row>
        <row r="783">
          <cell r="A783" t="str">
            <v>РНО-0000778</v>
          </cell>
          <cell r="B783" t="str">
            <v>Р</v>
          </cell>
          <cell r="C783" t="str">
            <v>Н</v>
          </cell>
          <cell r="D783" t="str">
            <v>О</v>
          </cell>
          <cell r="E783" t="str">
            <v>-</v>
          </cell>
          <cell r="F783" t="str">
            <v>0000778</v>
          </cell>
          <cell r="G783" t="str">
            <v>РНО-0000778</v>
          </cell>
          <cell r="H783">
            <v>40815</v>
          </cell>
          <cell r="I783" t="str">
            <v>Склад в п. Пинега в Угольнике</v>
          </cell>
          <cell r="J783" t="str">
            <v>ФБУ "Администрация "Севводпуть"; 165300, Архангельская обл., г. Котлас, ул. Карла Маркса, д.9; ОГРН 1032901360700 от 16.09.2005 г.</v>
          </cell>
          <cell r="K783" t="str">
            <v>СГ-27/7945</v>
          </cell>
          <cell r="L783">
            <v>40815</v>
          </cell>
          <cell r="M783">
            <v>4</v>
          </cell>
          <cell r="O783">
            <v>40759</v>
          </cell>
          <cell r="P783" t="str">
            <v>СГ-27/7680</v>
          </cell>
          <cell r="S783">
            <v>29</v>
          </cell>
        </row>
        <row r="784">
          <cell r="A784" t="str">
            <v>РНО-0000779</v>
          </cell>
          <cell r="B784" t="str">
            <v>Р</v>
          </cell>
          <cell r="C784" t="str">
            <v>Н</v>
          </cell>
          <cell r="D784" t="str">
            <v>О</v>
          </cell>
          <cell r="E784" t="str">
            <v>-</v>
          </cell>
          <cell r="F784" t="str">
            <v>0000779</v>
          </cell>
          <cell r="G784" t="str">
            <v>РНО-0000779</v>
          </cell>
          <cell r="H784">
            <v>40815</v>
          </cell>
          <cell r="I784" t="str">
            <v>Склад ГСМ</v>
          </cell>
          <cell r="J784" t="str">
            <v>ФБУ "Администрация "Севводпуть"; 165300, Архангельская обл., г. Котлас, ул. Карла Маркса, д.9; ОГРН 1032901360700 от 16.09.2005 г.</v>
          </cell>
          <cell r="K784" t="str">
            <v>СГ-27/7945</v>
          </cell>
          <cell r="L784">
            <v>40815</v>
          </cell>
          <cell r="M784">
            <v>4</v>
          </cell>
          <cell r="O784">
            <v>40759</v>
          </cell>
          <cell r="P784" t="str">
            <v>СГ-27/7680</v>
          </cell>
          <cell r="S784">
            <v>29</v>
          </cell>
        </row>
        <row r="785">
          <cell r="A785" t="str">
            <v>РНО-0000780</v>
          </cell>
          <cell r="B785" t="str">
            <v>Р</v>
          </cell>
          <cell r="C785" t="str">
            <v>Н</v>
          </cell>
          <cell r="D785" t="str">
            <v>О</v>
          </cell>
          <cell r="E785" t="str">
            <v>-</v>
          </cell>
          <cell r="F785" t="str">
            <v>0000780</v>
          </cell>
          <cell r="G785" t="str">
            <v>РНО-0000780</v>
          </cell>
          <cell r="H785">
            <v>40815</v>
          </cell>
          <cell r="I785" t="str">
            <v>Здание материального склада</v>
          </cell>
          <cell r="J785" t="str">
            <v>ФБУ "Администрация "Севводпуть"; 165300, Архангельская обл., г. Котлас, ул. Карла Маркса, д.9; ОГРН 1032901360700 от 16.09.2005 г.</v>
          </cell>
          <cell r="K785" t="str">
            <v>СГ-27/7945</v>
          </cell>
          <cell r="L785">
            <v>40815</v>
          </cell>
          <cell r="M785">
            <v>3</v>
          </cell>
          <cell r="O785">
            <v>40759</v>
          </cell>
          <cell r="P785" t="str">
            <v>СГ-27/7680</v>
          </cell>
          <cell r="S785">
            <v>29</v>
          </cell>
        </row>
        <row r="786">
          <cell r="A786" t="str">
            <v>РНО-0000781</v>
          </cell>
          <cell r="B786" t="str">
            <v>Р</v>
          </cell>
          <cell r="C786" t="str">
            <v>Н</v>
          </cell>
          <cell r="D786" t="str">
            <v>О</v>
          </cell>
          <cell r="E786" t="str">
            <v>-</v>
          </cell>
          <cell r="F786" t="str">
            <v>0000781</v>
          </cell>
          <cell r="G786" t="str">
            <v>РНО-0000781</v>
          </cell>
          <cell r="H786">
            <v>40815</v>
          </cell>
          <cell r="I786" t="str">
            <v>Склад</v>
          </cell>
          <cell r="J786" t="str">
            <v>ФБУ "Администрация "Севводпуть"; 165300, Архангельская обл., г. Котлас, ул. Карла Маркса, д.9; ОГРН 1032901360700 от 16.09.2005 г.</v>
          </cell>
          <cell r="K786" t="str">
            <v>СГ-27/7945</v>
          </cell>
          <cell r="L786">
            <v>40815</v>
          </cell>
          <cell r="M786">
            <v>4</v>
          </cell>
          <cell r="O786">
            <v>40759</v>
          </cell>
          <cell r="P786" t="str">
            <v>СГ-27/7680</v>
          </cell>
          <cell r="S786">
            <v>29</v>
          </cell>
        </row>
        <row r="787">
          <cell r="A787" t="str">
            <v>РНО-0000782</v>
          </cell>
          <cell r="B787" t="str">
            <v>Р</v>
          </cell>
          <cell r="C787" t="str">
            <v>Н</v>
          </cell>
          <cell r="D787" t="str">
            <v>О</v>
          </cell>
          <cell r="E787" t="str">
            <v>-</v>
          </cell>
          <cell r="F787" t="str">
            <v>0000782</v>
          </cell>
          <cell r="G787" t="str">
            <v>РНО-0000782</v>
          </cell>
          <cell r="H787">
            <v>40815</v>
          </cell>
          <cell r="I787" t="str">
            <v>Склад Ухострово</v>
          </cell>
          <cell r="J787" t="str">
            <v>ФБУ "Администрация "Севводпуть"; 165300, Архангельская обл., г. Котлас, ул. Карла Маркса, д.9; ОГРН 1032901360700 от 16.09.2005 г.</v>
          </cell>
          <cell r="K787" t="str">
            <v>СГ-27/7945</v>
          </cell>
          <cell r="L787">
            <v>40815</v>
          </cell>
          <cell r="M787">
            <v>4</v>
          </cell>
          <cell r="O787">
            <v>40759</v>
          </cell>
          <cell r="P787" t="str">
            <v>СГ-27/7680</v>
          </cell>
          <cell r="S787">
            <v>29</v>
          </cell>
        </row>
        <row r="788">
          <cell r="A788" t="str">
            <v>РНО-0000783</v>
          </cell>
          <cell r="B788" t="str">
            <v>Р</v>
          </cell>
          <cell r="C788" t="str">
            <v>Н</v>
          </cell>
          <cell r="D788" t="str">
            <v>О</v>
          </cell>
          <cell r="E788" t="str">
            <v>-</v>
          </cell>
          <cell r="F788" t="str">
            <v>0000783</v>
          </cell>
          <cell r="G788" t="str">
            <v>РНО-0000783</v>
          </cell>
          <cell r="H788">
            <v>40815</v>
          </cell>
          <cell r="I788" t="str">
            <v>Служебное здание</v>
          </cell>
          <cell r="J788" t="str">
            <v>ФБУ "Администрация "Севводпуть"; 165300, Архангельская обл., г. Котлас, ул. Карла Маркса, д.9; ОГРН 1032901360700 от 16.09.2005 г.</v>
          </cell>
          <cell r="K788" t="str">
            <v>СГ-27/7945</v>
          </cell>
          <cell r="L788">
            <v>40815</v>
          </cell>
          <cell r="M788">
            <v>3</v>
          </cell>
          <cell r="O788">
            <v>40759</v>
          </cell>
          <cell r="P788" t="str">
            <v>СГ-27/7680</v>
          </cell>
          <cell r="S788">
            <v>29</v>
          </cell>
        </row>
        <row r="789">
          <cell r="A789" t="str">
            <v>РНО-0000784</v>
          </cell>
          <cell r="B789" t="str">
            <v>Р</v>
          </cell>
          <cell r="C789" t="str">
            <v>Н</v>
          </cell>
          <cell r="D789" t="str">
            <v>О</v>
          </cell>
          <cell r="E789" t="str">
            <v>-</v>
          </cell>
          <cell r="F789" t="str">
            <v>0000784</v>
          </cell>
          <cell r="G789" t="str">
            <v>РНО-0000784</v>
          </cell>
          <cell r="H789">
            <v>40815</v>
          </cell>
          <cell r="I789" t="str">
            <v>Служебный домик в д. Наволок</v>
          </cell>
          <cell r="J789" t="str">
            <v>ФБУ "Администрация "Севводпуть"; 165300, Архангельская обл., г. Котлас, ул. Карла Маркса, д.9; ОГРН 1032901360700 от 16.09.2005 г.</v>
          </cell>
          <cell r="K789" t="str">
            <v>СГ-27/7945</v>
          </cell>
          <cell r="L789">
            <v>40815</v>
          </cell>
          <cell r="M789">
            <v>3</v>
          </cell>
          <cell r="O789">
            <v>40759</v>
          </cell>
          <cell r="P789" t="str">
            <v>СГ-27/7680</v>
          </cell>
          <cell r="S789">
            <v>29</v>
          </cell>
        </row>
        <row r="790">
          <cell r="A790" t="str">
            <v>РНО-0000785</v>
          </cell>
          <cell r="B790" t="str">
            <v>Р</v>
          </cell>
          <cell r="C790" t="str">
            <v>Н</v>
          </cell>
          <cell r="D790" t="str">
            <v>О</v>
          </cell>
          <cell r="E790" t="str">
            <v>-</v>
          </cell>
          <cell r="F790" t="str">
            <v>0000785</v>
          </cell>
          <cell r="G790" t="str">
            <v>РНО-0000785</v>
          </cell>
          <cell r="H790">
            <v>40815</v>
          </cell>
          <cell r="I790" t="str">
            <v>Аккумуляторная</v>
          </cell>
          <cell r="J790" t="str">
            <v>ФБУ "Администрация "Севводпуть"; 165300, Архангельская обл., г. Котлас, ул. Карла Маркса, д.9; ОГРН 1032901360700 от 16.09.2005 г.</v>
          </cell>
          <cell r="K790" t="str">
            <v>СГ-27/7945</v>
          </cell>
          <cell r="L790">
            <v>40815</v>
          </cell>
          <cell r="M790">
            <v>3</v>
          </cell>
          <cell r="O790">
            <v>40759</v>
          </cell>
          <cell r="P790" t="str">
            <v>СГ-27/7680</v>
          </cell>
          <cell r="S790">
            <v>29</v>
          </cell>
        </row>
        <row r="791">
          <cell r="A791" t="str">
            <v>РНО-0000786</v>
          </cell>
          <cell r="B791" t="str">
            <v>Р</v>
          </cell>
          <cell r="C791" t="str">
            <v>Н</v>
          </cell>
          <cell r="D791" t="str">
            <v>О</v>
          </cell>
          <cell r="E791" t="str">
            <v>-</v>
          </cell>
          <cell r="F791" t="str">
            <v>0000786</v>
          </cell>
          <cell r="G791" t="str">
            <v>РНО-0000786</v>
          </cell>
          <cell r="H791">
            <v>40815</v>
          </cell>
          <cell r="I791" t="str">
            <v>Гараж</v>
          </cell>
          <cell r="J791" t="str">
            <v>ФБУ "Администрация "Севводпуть"; 165300, Архангельская обл., г. Котлас, ул. Карла Маркса, д.9; ОГРН 1032901360700 от 16.09.2005 г.</v>
          </cell>
          <cell r="K791" t="str">
            <v>СГ-27/7945</v>
          </cell>
          <cell r="L791">
            <v>40815</v>
          </cell>
          <cell r="M791">
            <v>3</v>
          </cell>
          <cell r="O791">
            <v>40759</v>
          </cell>
          <cell r="P791" t="str">
            <v>СГ-27/7680</v>
          </cell>
          <cell r="S791">
            <v>29</v>
          </cell>
        </row>
        <row r="792">
          <cell r="A792" t="str">
            <v>РНО-0000787</v>
          </cell>
          <cell r="B792" t="str">
            <v>Р</v>
          </cell>
          <cell r="C792" t="str">
            <v>Н</v>
          </cell>
          <cell r="D792" t="str">
            <v>О</v>
          </cell>
          <cell r="E792" t="str">
            <v>-</v>
          </cell>
          <cell r="F792" t="str">
            <v>0000787</v>
          </cell>
          <cell r="G792" t="str">
            <v>РНО-0000787</v>
          </cell>
          <cell r="H792">
            <v>40815</v>
          </cell>
          <cell r="I792" t="str">
            <v>Причал</v>
          </cell>
          <cell r="J792" t="str">
            <v>ФБУ "Администрация "Севводпуть"; 165300, Архангельская обл., г. Котлас, ул. Карла Маркса, д.9; ОГРН 1032901360700 от 16.09.2005 г.</v>
          </cell>
          <cell r="K792" t="str">
            <v>СГ-27/7945</v>
          </cell>
          <cell r="L792">
            <v>40815</v>
          </cell>
          <cell r="M792">
            <v>3</v>
          </cell>
          <cell r="O792">
            <v>40759</v>
          </cell>
          <cell r="P792" t="str">
            <v>СГ-27/7680</v>
          </cell>
          <cell r="S792">
            <v>29</v>
          </cell>
        </row>
        <row r="793">
          <cell r="A793" t="str">
            <v>РНО-0000788</v>
          </cell>
          <cell r="B793" t="str">
            <v>Р</v>
          </cell>
          <cell r="C793" t="str">
            <v>Н</v>
          </cell>
          <cell r="D793" t="str">
            <v>О</v>
          </cell>
          <cell r="E793" t="str">
            <v>-</v>
          </cell>
          <cell r="F793" t="str">
            <v>0000788</v>
          </cell>
          <cell r="G793" t="str">
            <v>РНО-0000788</v>
          </cell>
          <cell r="H793">
            <v>40815</v>
          </cell>
          <cell r="I793" t="str">
            <v>Здание конторы ОП Краснофлотский</v>
          </cell>
          <cell r="J793" t="str">
            <v>ФБУ "Администрация "Севводпуть"; 165300, Архангельская обл., г. Котлас, ул. Карла Маркса, д.9; ОГРН 1032901360700 от 16.09.2005 г.</v>
          </cell>
          <cell r="K793" t="str">
            <v>СГ-27/7945</v>
          </cell>
          <cell r="L793">
            <v>40815</v>
          </cell>
          <cell r="M793">
            <v>2</v>
          </cell>
          <cell r="O793">
            <v>40759</v>
          </cell>
          <cell r="P793" t="str">
            <v>СГ-27/7680</v>
          </cell>
          <cell r="S793">
            <v>29</v>
          </cell>
        </row>
        <row r="794">
          <cell r="A794" t="str">
            <v>РНО-0000789</v>
          </cell>
          <cell r="B794" t="str">
            <v>Р</v>
          </cell>
          <cell r="C794" t="str">
            <v>Н</v>
          </cell>
          <cell r="D794" t="str">
            <v>О</v>
          </cell>
          <cell r="E794" t="str">
            <v>-</v>
          </cell>
          <cell r="F794" t="str">
            <v>0000789</v>
          </cell>
          <cell r="G794" t="str">
            <v>РНО-0000789</v>
          </cell>
          <cell r="H794">
            <v>40815</v>
          </cell>
          <cell r="I794" t="str">
            <v>Постовой домик в д. Челмохта</v>
          </cell>
          <cell r="J794" t="str">
            <v>ФБУ "Администрация "Севводпуть"; 165300, Архангельская обл., г. Котлас, ул. Карла Маркса, д.9; ОГРН 1032901360700 от 16.09.2005 г.</v>
          </cell>
          <cell r="K794" t="str">
            <v>СГ-27/7945</v>
          </cell>
          <cell r="L794">
            <v>40815</v>
          </cell>
          <cell r="M794">
            <v>4</v>
          </cell>
          <cell r="O794">
            <v>40759</v>
          </cell>
          <cell r="P794" t="str">
            <v>СГ-27/7680</v>
          </cell>
          <cell r="S794">
            <v>29</v>
          </cell>
        </row>
        <row r="795">
          <cell r="A795" t="str">
            <v>РНО-0000790</v>
          </cell>
          <cell r="B795" t="str">
            <v>Р</v>
          </cell>
          <cell r="C795" t="str">
            <v>Н</v>
          </cell>
          <cell r="D795" t="str">
            <v>О</v>
          </cell>
          <cell r="E795" t="str">
            <v>-</v>
          </cell>
          <cell r="F795" t="str">
            <v>0000790</v>
          </cell>
          <cell r="G795" t="str">
            <v>РНО-0000790</v>
          </cell>
          <cell r="H795">
            <v>40815</v>
          </cell>
          <cell r="I795" t="str">
            <v>Информаторский домик</v>
          </cell>
          <cell r="J795" t="str">
            <v>ФБУ "Администрация "Севводпуть"; 165300, Архангельская обл., г. Котлас, ул. Карла Маркса, д.9; ОГРН 1032901360700 от 16.09.2005 г.</v>
          </cell>
          <cell r="K795" t="str">
            <v>СГ-27/7945</v>
          </cell>
          <cell r="L795">
            <v>40815</v>
          </cell>
          <cell r="M795">
            <v>3</v>
          </cell>
          <cell r="O795">
            <v>40759</v>
          </cell>
          <cell r="P795" t="str">
            <v>СГ-27/7680</v>
          </cell>
          <cell r="S795">
            <v>29</v>
          </cell>
        </row>
        <row r="796">
          <cell r="A796" t="str">
            <v>РНО-0000791</v>
          </cell>
          <cell r="B796" t="str">
            <v>Р</v>
          </cell>
          <cell r="C796" t="str">
            <v>Н</v>
          </cell>
          <cell r="D796" t="str">
            <v>О</v>
          </cell>
          <cell r="E796" t="str">
            <v>-</v>
          </cell>
          <cell r="F796" t="str">
            <v>0000791</v>
          </cell>
          <cell r="G796" t="str">
            <v>РНО-0000791</v>
          </cell>
          <cell r="H796">
            <v>40815</v>
          </cell>
          <cell r="I796" t="str">
            <v>Административное здание</v>
          </cell>
          <cell r="J796" t="str">
            <v>ФБУ "Администрация "Севводпуть"; 165300, Архангельская обл., г. Котлас, ул. Карла Маркса, д.9; ОГРН 1032901360700 от 16.09.2005 г.</v>
          </cell>
          <cell r="K796" t="str">
            <v>СГ-27/7945</v>
          </cell>
          <cell r="L796">
            <v>40815</v>
          </cell>
          <cell r="M796">
            <v>2</v>
          </cell>
          <cell r="O796">
            <v>40759</v>
          </cell>
          <cell r="P796" t="str">
            <v>СГ-27/7680</v>
          </cell>
          <cell r="S796">
            <v>29</v>
          </cell>
        </row>
        <row r="797">
          <cell r="A797" t="str">
            <v>РНО-0000792</v>
          </cell>
          <cell r="B797" t="str">
            <v>Р</v>
          </cell>
          <cell r="C797" t="str">
            <v>Н</v>
          </cell>
          <cell r="D797" t="str">
            <v>О</v>
          </cell>
          <cell r="E797" t="str">
            <v>-</v>
          </cell>
          <cell r="F797" t="str">
            <v>0000792</v>
          </cell>
          <cell r="G797" t="str">
            <v>РНО-0000792</v>
          </cell>
          <cell r="H797">
            <v>40815</v>
          </cell>
          <cell r="I797" t="str">
            <v>Архив</v>
          </cell>
          <cell r="J797" t="str">
            <v>ФБУ "Администрация "Севводпуть"; 165300, Архангельская обл., г. Котлас, ул. Карла Маркса, д.9; ОГРН 1032901360700 от 16.09.2005 г.</v>
          </cell>
          <cell r="K797" t="str">
            <v>СГ-27/7945</v>
          </cell>
          <cell r="L797">
            <v>40815</v>
          </cell>
          <cell r="M797">
            <v>4</v>
          </cell>
          <cell r="O797">
            <v>40759</v>
          </cell>
          <cell r="P797" t="str">
            <v>СГ-27/7680</v>
          </cell>
          <cell r="S797">
            <v>29</v>
          </cell>
        </row>
        <row r="798">
          <cell r="A798" t="str">
            <v>РНО-0000793</v>
          </cell>
          <cell r="B798" t="str">
            <v>Р</v>
          </cell>
          <cell r="C798" t="str">
            <v>Н</v>
          </cell>
          <cell r="D798" t="str">
            <v>О</v>
          </cell>
          <cell r="E798" t="str">
            <v>-</v>
          </cell>
          <cell r="F798" t="str">
            <v>0000793</v>
          </cell>
          <cell r="G798" t="str">
            <v>РНО-0000793</v>
          </cell>
          <cell r="H798">
            <v>40815</v>
          </cell>
          <cell r="I798" t="str">
            <v>Здание РММ</v>
          </cell>
          <cell r="J798" t="str">
            <v>ФБУ "Администрация "Севводпуть"; 165300, Архангельская обл., г. Котлас, ул. Карла Маркса, д.9; ОГРН 1032901360700 от 16.09.2005 г.</v>
          </cell>
          <cell r="K798" t="str">
            <v>СГ-27/7945</v>
          </cell>
          <cell r="L798">
            <v>40815</v>
          </cell>
          <cell r="M798">
            <v>3</v>
          </cell>
          <cell r="O798">
            <v>40759</v>
          </cell>
          <cell r="P798" t="str">
            <v>СГ-27/7680</v>
          </cell>
          <cell r="S798">
            <v>29</v>
          </cell>
        </row>
        <row r="799">
          <cell r="A799" t="str">
            <v>РНО-0000794</v>
          </cell>
          <cell r="B799" t="str">
            <v>Р</v>
          </cell>
          <cell r="C799" t="str">
            <v>Н</v>
          </cell>
          <cell r="D799" t="str">
            <v>О</v>
          </cell>
          <cell r="E799" t="str">
            <v>-</v>
          </cell>
          <cell r="F799" t="str">
            <v>0000794</v>
          </cell>
          <cell r="G799" t="str">
            <v>РНО-0000794</v>
          </cell>
          <cell r="H799">
            <v>40815</v>
          </cell>
          <cell r="I799" t="str">
            <v>Здание склада</v>
          </cell>
          <cell r="J799" t="str">
            <v>ФБУ "Администрация "Севводпуть"; 165300, Архангельская обл., г. Котлас, ул. Карла Маркса, д.9; ОГРН 1032901360700 от 16.09.2005 г.</v>
          </cell>
          <cell r="K799" t="str">
            <v>СГ-27/7945</v>
          </cell>
          <cell r="L799">
            <v>40815</v>
          </cell>
          <cell r="M799">
            <v>4</v>
          </cell>
          <cell r="O799">
            <v>40759</v>
          </cell>
          <cell r="P799" t="str">
            <v>СГ-27/7680</v>
          </cell>
          <cell r="S799">
            <v>29</v>
          </cell>
        </row>
        <row r="800">
          <cell r="A800" t="str">
            <v>РНО-0000795</v>
          </cell>
          <cell r="B800" t="str">
            <v>Р</v>
          </cell>
          <cell r="C800" t="str">
            <v>Н</v>
          </cell>
          <cell r="D800" t="str">
            <v>О</v>
          </cell>
          <cell r="E800" t="str">
            <v>-</v>
          </cell>
          <cell r="F800" t="str">
            <v>0000795</v>
          </cell>
          <cell r="G800" t="str">
            <v>РНО-0000795</v>
          </cell>
          <cell r="H800">
            <v>40815</v>
          </cell>
          <cell r="I800" t="str">
            <v>Здание-база</v>
          </cell>
          <cell r="J800" t="str">
            <v>ФБУ "Администрация "Севводпуть"; 165300, Архангельская обл., г. Котлас, ул. Карла Маркса, д.9; ОГРН 1032901360700 от 16.09.2005 г.</v>
          </cell>
          <cell r="K800" t="str">
            <v>СГ-27/7945</v>
          </cell>
          <cell r="L800">
            <v>40815</v>
          </cell>
          <cell r="M800">
            <v>4</v>
          </cell>
          <cell r="O800">
            <v>40759</v>
          </cell>
          <cell r="P800" t="str">
            <v>СГ-27/7680</v>
          </cell>
          <cell r="S800">
            <v>29</v>
          </cell>
        </row>
        <row r="801">
          <cell r="A801" t="str">
            <v>РНО-0000796</v>
          </cell>
          <cell r="B801" t="str">
            <v>Р</v>
          </cell>
          <cell r="C801" t="str">
            <v>Н</v>
          </cell>
          <cell r="D801" t="str">
            <v>О</v>
          </cell>
          <cell r="E801" t="str">
            <v>-</v>
          </cell>
          <cell r="F801" t="str">
            <v>0000796</v>
          </cell>
          <cell r="G801" t="str">
            <v>РНО-0000796</v>
          </cell>
          <cell r="H801">
            <v>40815</v>
          </cell>
          <cell r="I801" t="str">
            <v>Здание-база</v>
          </cell>
          <cell r="J801" t="str">
            <v>ФБУ "Администрация "Севводпуть"; 165300, Архангельская обл., г. Котлас, ул. Карла Маркса, д.9; ОГРН 1032901360700 от 16.09.2005 г.</v>
          </cell>
          <cell r="K801" t="str">
            <v>СГ-27/7945</v>
          </cell>
          <cell r="L801">
            <v>40815</v>
          </cell>
          <cell r="M801">
            <v>4</v>
          </cell>
          <cell r="O801">
            <v>40759</v>
          </cell>
          <cell r="P801" t="str">
            <v>СГ-27/7680</v>
          </cell>
          <cell r="S801">
            <v>29</v>
          </cell>
        </row>
        <row r="802">
          <cell r="A802" t="str">
            <v>РНО-0000797</v>
          </cell>
          <cell r="B802" t="str">
            <v>Р</v>
          </cell>
          <cell r="C802" t="str">
            <v>Н</v>
          </cell>
          <cell r="D802" t="str">
            <v>О</v>
          </cell>
          <cell r="E802" t="str">
            <v>-</v>
          </cell>
          <cell r="F802" t="str">
            <v>0000797</v>
          </cell>
          <cell r="G802" t="str">
            <v>РНО-0000797</v>
          </cell>
          <cell r="H802">
            <v>40815</v>
          </cell>
          <cell r="I802" t="str">
            <v>Здание-база</v>
          </cell>
          <cell r="J802" t="str">
            <v>ФБУ "Администрация "Севводпуть"; 165300, Архангельская обл., г. Котлас, ул. Карла Маркса, д.9; ОГРН 1032901360700 от 16.09.2005 г.</v>
          </cell>
          <cell r="K802" t="str">
            <v>СГ-27/7945</v>
          </cell>
          <cell r="L802">
            <v>40815</v>
          </cell>
          <cell r="M802">
            <v>4</v>
          </cell>
          <cell r="O802">
            <v>40759</v>
          </cell>
          <cell r="P802" t="str">
            <v>СГ-27/7680</v>
          </cell>
          <cell r="S802">
            <v>29</v>
          </cell>
        </row>
        <row r="803">
          <cell r="A803" t="str">
            <v>РНО-0000798</v>
          </cell>
          <cell r="B803" t="str">
            <v>Р</v>
          </cell>
          <cell r="C803" t="str">
            <v>Н</v>
          </cell>
          <cell r="D803" t="str">
            <v>О</v>
          </cell>
          <cell r="E803" t="str">
            <v>-</v>
          </cell>
          <cell r="F803" t="str">
            <v>0000798</v>
          </cell>
          <cell r="G803" t="str">
            <v>РНО-0000798</v>
          </cell>
          <cell r="H803">
            <v>40815</v>
          </cell>
          <cell r="I803" t="str">
            <v>Административно - производственное здание</v>
          </cell>
          <cell r="J803" t="str">
            <v>ФБУ "Администрация "Севводпуть"; 165300, Архангельская обл., г. Котлас, ул. Карла Маркса, д.9; ОГРН 1032901360700 от 16.09.2005 г.</v>
          </cell>
          <cell r="K803" t="str">
            <v>СГ-27/7945</v>
          </cell>
          <cell r="L803">
            <v>40815</v>
          </cell>
          <cell r="M803">
            <v>2</v>
          </cell>
          <cell r="O803">
            <v>40759</v>
          </cell>
          <cell r="P803" t="str">
            <v>СГ-27/7680</v>
          </cell>
          <cell r="S803">
            <v>29</v>
          </cell>
        </row>
        <row r="804">
          <cell r="A804" t="str">
            <v>РНО-0000799</v>
          </cell>
          <cell r="B804" t="str">
            <v>Р</v>
          </cell>
          <cell r="C804" t="str">
            <v>Н</v>
          </cell>
          <cell r="D804" t="str">
            <v>О</v>
          </cell>
          <cell r="E804" t="str">
            <v>-</v>
          </cell>
          <cell r="F804" t="str">
            <v>0000799</v>
          </cell>
          <cell r="G804" t="str">
            <v>РНО-0000799</v>
          </cell>
          <cell r="H804">
            <v>40815</v>
          </cell>
          <cell r="I804" t="str">
            <v>Отопительная котельная</v>
          </cell>
          <cell r="J804" t="str">
            <v>ФБУ "Администрация "Севводпуть"; 165300, Архангельская обл., г. Котлас, ул. Карла Маркса, д.9; ОГРН 1032901360700 от 16.09.2005 г.</v>
          </cell>
          <cell r="K804" t="str">
            <v>СГ-27/7945</v>
          </cell>
          <cell r="L804">
            <v>40815</v>
          </cell>
          <cell r="M804">
            <v>3</v>
          </cell>
          <cell r="O804">
            <v>40759</v>
          </cell>
          <cell r="P804" t="str">
            <v>СГ-27/7680</v>
          </cell>
          <cell r="S804">
            <v>29</v>
          </cell>
        </row>
        <row r="805">
          <cell r="A805" t="str">
            <v>РНО-0000800</v>
          </cell>
          <cell r="B805" t="str">
            <v>Р</v>
          </cell>
          <cell r="C805" t="str">
            <v>Н</v>
          </cell>
          <cell r="D805" t="str">
            <v>О</v>
          </cell>
          <cell r="E805" t="str">
            <v>-</v>
          </cell>
          <cell r="F805" t="str">
            <v>0000800</v>
          </cell>
          <cell r="G805" t="str">
            <v>РНО-0000800</v>
          </cell>
          <cell r="H805">
            <v>40815</v>
          </cell>
          <cell r="I805" t="str">
            <v>Материальный склад № 1</v>
          </cell>
          <cell r="J805" t="str">
            <v>ФБУ "Администрация "Севводпуть"; 165300, Архангельская обл., г. Котлас, ул. Карла Маркса, д.9; ОГРН 1032901360700 от 16.09.2005 г.</v>
          </cell>
          <cell r="K805" t="str">
            <v>СГ-27/7945</v>
          </cell>
          <cell r="L805">
            <v>40815</v>
          </cell>
          <cell r="M805">
            <v>3</v>
          </cell>
          <cell r="O805">
            <v>40759</v>
          </cell>
          <cell r="P805" t="str">
            <v>СГ-27/7680</v>
          </cell>
          <cell r="S805">
            <v>29</v>
          </cell>
        </row>
        <row r="806">
          <cell r="A806" t="str">
            <v>РНО-0000801</v>
          </cell>
          <cell r="B806" t="str">
            <v>Р</v>
          </cell>
          <cell r="C806" t="str">
            <v>Н</v>
          </cell>
          <cell r="D806" t="str">
            <v>О</v>
          </cell>
          <cell r="E806" t="str">
            <v>-</v>
          </cell>
          <cell r="F806" t="str">
            <v>0000801</v>
          </cell>
          <cell r="G806" t="str">
            <v>РНО-0000801</v>
          </cell>
          <cell r="H806">
            <v>40815</v>
          </cell>
          <cell r="I806" t="str">
            <v>Гараж</v>
          </cell>
          <cell r="J806" t="str">
            <v>ФБУ "Администрация "Севводпуть"; 165300, Архангельская обл., г. Котлас, ул. Карла Маркса, д.9; ОГРН 1032901360700 от 16.09.2005 г.</v>
          </cell>
          <cell r="K806" t="str">
            <v>СГ-27/7945</v>
          </cell>
          <cell r="L806">
            <v>40815</v>
          </cell>
          <cell r="M806">
            <v>3</v>
          </cell>
          <cell r="O806">
            <v>40759</v>
          </cell>
          <cell r="P806" t="str">
            <v>СГ-27/7680</v>
          </cell>
          <cell r="S806">
            <v>29</v>
          </cell>
        </row>
        <row r="807">
          <cell r="A807" t="str">
            <v>РНО-0000802</v>
          </cell>
          <cell r="B807" t="str">
            <v>Р</v>
          </cell>
          <cell r="C807" t="str">
            <v>Н</v>
          </cell>
          <cell r="D807" t="str">
            <v>О</v>
          </cell>
          <cell r="E807" t="str">
            <v>-</v>
          </cell>
          <cell r="F807" t="str">
            <v>0000802</v>
          </cell>
          <cell r="G807" t="str">
            <v>РНО-0000802</v>
          </cell>
          <cell r="H807">
            <v>40815</v>
          </cell>
          <cell r="I807" t="str">
            <v>Обстановочная база</v>
          </cell>
          <cell r="J807" t="str">
            <v>ФБУ "Администрация "Севводпуть"; 165300, Архангельская обл., г. Котлас, ул. Карла Маркса, д.9; ОГРН 1032901360700 от 16.09.2005 г.</v>
          </cell>
          <cell r="K807" t="str">
            <v>СГ-27/7945</v>
          </cell>
          <cell r="L807">
            <v>40815</v>
          </cell>
          <cell r="M807">
            <v>3</v>
          </cell>
          <cell r="O807">
            <v>40759</v>
          </cell>
          <cell r="P807" t="str">
            <v>СГ-27/7680</v>
          </cell>
          <cell r="S807">
            <v>29</v>
          </cell>
        </row>
        <row r="808">
          <cell r="A808" t="str">
            <v>РНО-0000803</v>
          </cell>
          <cell r="B808" t="str">
            <v>Р</v>
          </cell>
          <cell r="C808" t="str">
            <v>Н</v>
          </cell>
          <cell r="D808" t="str">
            <v>О</v>
          </cell>
          <cell r="E808" t="str">
            <v>-</v>
          </cell>
          <cell r="F808" t="str">
            <v>0000803</v>
          </cell>
          <cell r="G808" t="str">
            <v>РНО-0000803</v>
          </cell>
          <cell r="H808">
            <v>40815</v>
          </cell>
          <cell r="I808" t="str">
            <v>Склад ГСМ</v>
          </cell>
          <cell r="J808" t="str">
            <v>ФБУ "Администрация "Севводпуть"; 165300, Архангельская обл., г. Котлас, ул. Карла Маркса, д.9; ОГРН 1032901360700 от 16.09.2005 г.</v>
          </cell>
          <cell r="K808" t="str">
            <v>СГ-27/7945</v>
          </cell>
          <cell r="L808">
            <v>40815</v>
          </cell>
          <cell r="M808">
            <v>3</v>
          </cell>
          <cell r="O808">
            <v>40759</v>
          </cell>
          <cell r="P808" t="str">
            <v>СГ-27/7680</v>
          </cell>
          <cell r="S808">
            <v>29</v>
          </cell>
        </row>
        <row r="809">
          <cell r="A809" t="str">
            <v>РНО-0000804</v>
          </cell>
          <cell r="B809" t="str">
            <v>Р</v>
          </cell>
          <cell r="C809" t="str">
            <v>Н</v>
          </cell>
          <cell r="D809" t="str">
            <v>О</v>
          </cell>
          <cell r="E809" t="str">
            <v>-</v>
          </cell>
          <cell r="F809" t="str">
            <v>0000804</v>
          </cell>
          <cell r="G809" t="str">
            <v>РНО-0000804</v>
          </cell>
          <cell r="H809">
            <v>40815</v>
          </cell>
          <cell r="I809" t="str">
            <v>Проходная</v>
          </cell>
          <cell r="J809" t="str">
            <v>ФБУ "Администрация "Севводпуть"; 165300, Архангельская обл., г. Котлас, ул. Карла Маркса, д.9; ОГРН 1032901360700 от 16.09.2005 г.</v>
          </cell>
          <cell r="K809" t="str">
            <v>СГ-27/7945</v>
          </cell>
          <cell r="L809">
            <v>40815</v>
          </cell>
          <cell r="M809">
            <v>4</v>
          </cell>
          <cell r="O809">
            <v>40759</v>
          </cell>
          <cell r="P809" t="str">
            <v>СГ-27/7680</v>
          </cell>
          <cell r="S809">
            <v>29</v>
          </cell>
        </row>
        <row r="810">
          <cell r="A810" t="str">
            <v>РНО-0000805</v>
          </cell>
          <cell r="B810" t="str">
            <v>Р</v>
          </cell>
          <cell r="C810" t="str">
            <v>Н</v>
          </cell>
          <cell r="D810" t="str">
            <v>О</v>
          </cell>
          <cell r="E810" t="str">
            <v>-</v>
          </cell>
          <cell r="F810" t="str">
            <v>0000805</v>
          </cell>
          <cell r="G810" t="str">
            <v>РНО-0000805</v>
          </cell>
          <cell r="H810">
            <v>40815</v>
          </cell>
          <cell r="I810" t="str">
            <v>Материальный склад № 2</v>
          </cell>
          <cell r="J810" t="str">
            <v>ФБУ "Администрация "Севводпуть"; 165300, Архангельская обл., г. Котлас, ул. Карла Маркса, д.9; ОГРН 1032901360700 от 16.09.2005 г.</v>
          </cell>
          <cell r="K810" t="str">
            <v>СГ-27/7945</v>
          </cell>
          <cell r="L810">
            <v>40815</v>
          </cell>
          <cell r="M810">
            <v>3</v>
          </cell>
          <cell r="O810">
            <v>40759</v>
          </cell>
          <cell r="P810" t="str">
            <v>СГ-27/7680</v>
          </cell>
          <cell r="S810">
            <v>29</v>
          </cell>
        </row>
        <row r="811">
          <cell r="A811" t="str">
            <v>РНО-0000806</v>
          </cell>
          <cell r="B811" t="str">
            <v>Р</v>
          </cell>
          <cell r="C811" t="str">
            <v>Н</v>
          </cell>
          <cell r="D811" t="str">
            <v>О</v>
          </cell>
          <cell r="E811" t="str">
            <v>-</v>
          </cell>
          <cell r="F811" t="str">
            <v>0000806</v>
          </cell>
          <cell r="G811" t="str">
            <v>РНО-0000806</v>
          </cell>
          <cell r="H811">
            <v>40815</v>
          </cell>
          <cell r="I811" t="str">
            <v>Котельно-сварочный цех</v>
          </cell>
          <cell r="J811" t="str">
            <v>ФБУ "Администрация "Севводпуть"; 165300, Архангельская обл., г. Котлас, ул. Карла Маркса, д.9; ОГРН 1032901360700 от 16.09.2005 г.</v>
          </cell>
          <cell r="K811" t="str">
            <v>СГ-27/7945</v>
          </cell>
          <cell r="L811">
            <v>40815</v>
          </cell>
          <cell r="M811">
            <v>3</v>
          </cell>
          <cell r="O811">
            <v>40759</v>
          </cell>
          <cell r="P811" t="str">
            <v>СГ-27/7680</v>
          </cell>
          <cell r="S811">
            <v>29</v>
          </cell>
        </row>
        <row r="812">
          <cell r="A812" t="str">
            <v>РНО-0000807</v>
          </cell>
          <cell r="B812" t="str">
            <v>Р</v>
          </cell>
          <cell r="C812" t="str">
            <v>Н</v>
          </cell>
          <cell r="D812" t="str">
            <v>О</v>
          </cell>
          <cell r="E812" t="str">
            <v>-</v>
          </cell>
          <cell r="F812" t="str">
            <v>0000807</v>
          </cell>
          <cell r="G812" t="str">
            <v>РНО-0000807</v>
          </cell>
          <cell r="H812">
            <v>40815</v>
          </cell>
          <cell r="I812" t="str">
            <v>Металлический склад</v>
          </cell>
          <cell r="J812" t="str">
            <v>ФБУ "Администрация "Севводпуть"; 165300, Архангельская обл., г. Котлас, ул. Карла Маркса, д.9; ОГРН 1032901360700 от 16.09.2005 г.</v>
          </cell>
          <cell r="K812" t="str">
            <v>СГ-27/7945</v>
          </cell>
          <cell r="L812">
            <v>40815</v>
          </cell>
          <cell r="M812">
            <v>3</v>
          </cell>
          <cell r="O812">
            <v>40759</v>
          </cell>
          <cell r="P812" t="str">
            <v>СГ-27/7680</v>
          </cell>
          <cell r="S812">
            <v>29</v>
          </cell>
        </row>
        <row r="813">
          <cell r="A813" t="str">
            <v>РНО-0000808</v>
          </cell>
          <cell r="B813" t="str">
            <v>Р</v>
          </cell>
          <cell r="C813" t="str">
            <v>Н</v>
          </cell>
          <cell r="D813" t="str">
            <v>О</v>
          </cell>
          <cell r="E813" t="str">
            <v>-</v>
          </cell>
          <cell r="F813" t="str">
            <v>0000808</v>
          </cell>
          <cell r="G813" t="str">
            <v>РНО-0000808</v>
          </cell>
          <cell r="H813">
            <v>40815</v>
          </cell>
          <cell r="I813" t="str">
            <v>Обстановочная база в Сотчем</v>
          </cell>
          <cell r="J813" t="str">
            <v>ФБУ "Администрация "Севводпуть"; 165300, Архангельская обл., г. Котлас, ул. Карла Маркса, д.9; ОГРН 1032901360700 от 16.09.2005 г.</v>
          </cell>
          <cell r="K813" t="str">
            <v>СГ-27/7945</v>
          </cell>
          <cell r="L813">
            <v>40815</v>
          </cell>
          <cell r="M813">
            <v>4</v>
          </cell>
          <cell r="O813">
            <v>40759</v>
          </cell>
          <cell r="P813" t="str">
            <v>СГ-27/7680</v>
          </cell>
          <cell r="S813">
            <v>29</v>
          </cell>
        </row>
        <row r="814">
          <cell r="A814" t="str">
            <v>РНО-0000809</v>
          </cell>
          <cell r="B814" t="str">
            <v>Р</v>
          </cell>
          <cell r="C814" t="str">
            <v>Н</v>
          </cell>
          <cell r="D814" t="str">
            <v>О</v>
          </cell>
          <cell r="E814" t="str">
            <v>-</v>
          </cell>
          <cell r="F814" t="str">
            <v>0000809</v>
          </cell>
          <cell r="G814" t="str">
            <v>РНО-0000809</v>
          </cell>
          <cell r="H814">
            <v>40815</v>
          </cell>
          <cell r="I814" t="str">
            <v>Здание склада в Сторожевске</v>
          </cell>
          <cell r="J814" t="str">
            <v>ФБУ "Администрация "Севводпуть"; 165300, Архангельская обл., г. Котлас, ул. Карла Маркса, д.9; ОГРН 1032901360700 от 16.09.2005 г.</v>
          </cell>
          <cell r="K814" t="str">
            <v>СГ-27/7945</v>
          </cell>
          <cell r="L814">
            <v>40815</v>
          </cell>
          <cell r="M814">
            <v>4</v>
          </cell>
          <cell r="O814">
            <v>40759</v>
          </cell>
          <cell r="P814" t="str">
            <v>СГ-27/7680</v>
          </cell>
          <cell r="S814">
            <v>29</v>
          </cell>
        </row>
        <row r="815">
          <cell r="A815" t="str">
            <v>РНО-0000810</v>
          </cell>
          <cell r="B815" t="str">
            <v>Р</v>
          </cell>
          <cell r="C815" t="str">
            <v>Н</v>
          </cell>
          <cell r="D815" t="str">
            <v>О</v>
          </cell>
          <cell r="E815" t="str">
            <v>-</v>
          </cell>
          <cell r="F815" t="str">
            <v>0000810</v>
          </cell>
          <cell r="G815" t="str">
            <v>РНО-0000810</v>
          </cell>
          <cell r="H815">
            <v>40815</v>
          </cell>
          <cell r="I815" t="str">
            <v>Здание склада в Палевицах</v>
          </cell>
          <cell r="J815" t="str">
            <v>ФБУ "Администрация "Севводпуть"; 165300, Архангельская обл., г. Котлас, ул. Карла Маркса, д.9; ОГРН 1032901360700 от 16.09.2005 г.</v>
          </cell>
          <cell r="K815" t="str">
            <v>СГ-27/7945</v>
          </cell>
          <cell r="L815">
            <v>40815</v>
          </cell>
          <cell r="M815">
            <v>4</v>
          </cell>
          <cell r="O815">
            <v>40759</v>
          </cell>
          <cell r="P815" t="str">
            <v>СГ-27/7680</v>
          </cell>
          <cell r="S815">
            <v>29</v>
          </cell>
        </row>
        <row r="816">
          <cell r="A816" t="str">
            <v>РНО-0000811</v>
          </cell>
          <cell r="B816" t="str">
            <v>Р</v>
          </cell>
          <cell r="C816" t="str">
            <v>Н</v>
          </cell>
          <cell r="D816" t="str">
            <v>О</v>
          </cell>
          <cell r="E816" t="str">
            <v>-</v>
          </cell>
          <cell r="F816" t="str">
            <v>0000811</v>
          </cell>
          <cell r="G816" t="str">
            <v>РНО-0000811</v>
          </cell>
          <cell r="H816">
            <v>40815</v>
          </cell>
          <cell r="I816" t="str">
            <v>Здание склада в Кагино</v>
          </cell>
          <cell r="J816" t="str">
            <v>ФБУ "Администрация "Севводпуть"; 165300, Архангельская обл., г. Котлас, ул. Карла Маркса, д.9; ОГРН 1032901360700 от 16.09.2005 г.</v>
          </cell>
          <cell r="K816" t="str">
            <v>СГ-27/7945</v>
          </cell>
          <cell r="L816">
            <v>40815</v>
          </cell>
          <cell r="M816">
            <v>4</v>
          </cell>
          <cell r="O816">
            <v>40759</v>
          </cell>
          <cell r="P816" t="str">
            <v>СГ-27/7680</v>
          </cell>
          <cell r="S816">
            <v>29</v>
          </cell>
        </row>
        <row r="817">
          <cell r="A817" t="str">
            <v>РНО-0000812</v>
          </cell>
          <cell r="B817" t="str">
            <v>Р</v>
          </cell>
          <cell r="C817" t="str">
            <v>Н</v>
          </cell>
          <cell r="D817" t="str">
            <v>О</v>
          </cell>
          <cell r="E817" t="str">
            <v>-</v>
          </cell>
          <cell r="F817" t="str">
            <v>0000812</v>
          </cell>
          <cell r="G817" t="str">
            <v>РНО-0000812</v>
          </cell>
          <cell r="H817">
            <v>40815</v>
          </cell>
          <cell r="I817" t="str">
            <v>Здание сторожевого домика</v>
          </cell>
          <cell r="J817" t="str">
            <v>ФБУ "Администрация "Севводпуть"; 165300, Архангельская обл., г. Котлас, ул. Карла Маркса, д.9; ОГРН 1032901360700 от 16.09.2005 г.</v>
          </cell>
          <cell r="K817" t="str">
            <v>СГ-27/7945</v>
          </cell>
          <cell r="L817">
            <v>40815</v>
          </cell>
          <cell r="M817">
            <v>4</v>
          </cell>
          <cell r="O817">
            <v>40759</v>
          </cell>
          <cell r="P817" t="str">
            <v>СГ-27/7680</v>
          </cell>
          <cell r="S817">
            <v>29</v>
          </cell>
        </row>
        <row r="818">
          <cell r="A818" t="str">
            <v>РНО-0000813</v>
          </cell>
          <cell r="B818" t="str">
            <v>Р</v>
          </cell>
          <cell r="C818" t="str">
            <v>Н</v>
          </cell>
          <cell r="D818" t="str">
            <v>О</v>
          </cell>
          <cell r="E818" t="str">
            <v>-</v>
          </cell>
          <cell r="F818" t="str">
            <v>0000813</v>
          </cell>
          <cell r="G818" t="str">
            <v>РНО-0000813</v>
          </cell>
          <cell r="H818">
            <v>40815</v>
          </cell>
          <cell r="I818" t="str">
            <v>Постовой домик</v>
          </cell>
          <cell r="J818" t="str">
            <v>ФБУ "Администрация "Севводпуть"; 165300, Архангельская обл., г. Котлас, ул. Карла Маркса, д.9; ОГРН 1032901360700 от 16.09.2005 г.</v>
          </cell>
          <cell r="K818" t="str">
            <v>СГ-27/7945</v>
          </cell>
          <cell r="L818">
            <v>40815</v>
          </cell>
          <cell r="M818">
            <v>4</v>
          </cell>
          <cell r="O818">
            <v>40759</v>
          </cell>
          <cell r="P818" t="str">
            <v>СГ-27/7680</v>
          </cell>
          <cell r="S818">
            <v>29</v>
          </cell>
        </row>
        <row r="819">
          <cell r="A819" t="str">
            <v>РНО-0000814</v>
          </cell>
          <cell r="B819" t="str">
            <v>Р</v>
          </cell>
          <cell r="C819" t="str">
            <v>Н</v>
          </cell>
          <cell r="D819" t="str">
            <v>О</v>
          </cell>
          <cell r="E819" t="str">
            <v>-</v>
          </cell>
          <cell r="F819" t="str">
            <v>0000814</v>
          </cell>
          <cell r="G819" t="str">
            <v>РНО-0000814</v>
          </cell>
          <cell r="H819">
            <v>40815</v>
          </cell>
          <cell r="I819" t="str">
            <v>Склад</v>
          </cell>
          <cell r="J819" t="str">
            <v>ФБУ "Администрация "Севводпуть"; 165300, Архангельская обл., г. Котлас, ул. Карла Маркса, д.9; ОГРН 1032901360700 от 16.09.2005 г.</v>
          </cell>
          <cell r="K819" t="str">
            <v>СГ-27/7945</v>
          </cell>
          <cell r="L819">
            <v>40815</v>
          </cell>
          <cell r="M819">
            <v>4</v>
          </cell>
          <cell r="O819">
            <v>40759</v>
          </cell>
          <cell r="P819" t="str">
            <v>СГ-27/7680</v>
          </cell>
          <cell r="S819">
            <v>29</v>
          </cell>
        </row>
        <row r="820">
          <cell r="A820" t="str">
            <v>РНО-0000815</v>
          </cell>
          <cell r="B820" t="str">
            <v>Р</v>
          </cell>
          <cell r="C820" t="str">
            <v>Н</v>
          </cell>
          <cell r="D820" t="str">
            <v>О</v>
          </cell>
          <cell r="E820" t="str">
            <v>-</v>
          </cell>
          <cell r="F820" t="str">
            <v>0000815</v>
          </cell>
          <cell r="G820" t="str">
            <v>РНО-0000815</v>
          </cell>
          <cell r="H820">
            <v>40815</v>
          </cell>
          <cell r="I820" t="str">
            <v>Зарядная станция</v>
          </cell>
          <cell r="J820" t="str">
            <v>ФБУ "Администрация "Севводпуть"; 165300, Архангельская обл., г. Котлас, ул. Карла Маркса, д.9; ОГРН 1032901360700 от 16.09.2005 г.</v>
          </cell>
          <cell r="K820" t="str">
            <v>СГ-27/7945</v>
          </cell>
          <cell r="L820">
            <v>40815</v>
          </cell>
          <cell r="M820">
            <v>4</v>
          </cell>
          <cell r="O820">
            <v>40759</v>
          </cell>
          <cell r="P820" t="str">
            <v>СГ-27/7680</v>
          </cell>
          <cell r="S820">
            <v>29</v>
          </cell>
        </row>
        <row r="821">
          <cell r="A821" t="str">
            <v>РНО-0000816</v>
          </cell>
          <cell r="B821" t="str">
            <v>Р</v>
          </cell>
          <cell r="C821" t="str">
            <v>Н</v>
          </cell>
          <cell r="D821" t="str">
            <v>О</v>
          </cell>
          <cell r="E821" t="str">
            <v>-</v>
          </cell>
          <cell r="F821" t="str">
            <v>0000816</v>
          </cell>
          <cell r="G821" t="str">
            <v>РНО-0000816</v>
          </cell>
          <cell r="H821">
            <v>40815</v>
          </cell>
          <cell r="I821" t="str">
            <v>Семафорный домик</v>
          </cell>
          <cell r="J821" t="str">
            <v>ФБУ "Администрация "Севводпуть"; 165300, Архангельская обл., г. Котлас, ул. Карла Маркса, д.9; ОГРН 1032901360700 от 16.09.2005 г.</v>
          </cell>
          <cell r="K821" t="str">
            <v>СГ-27/7945</v>
          </cell>
          <cell r="L821">
            <v>40815</v>
          </cell>
          <cell r="M821">
            <v>4</v>
          </cell>
          <cell r="O821">
            <v>40759</v>
          </cell>
          <cell r="P821" t="str">
            <v>СГ-27/7680</v>
          </cell>
          <cell r="S821">
            <v>29</v>
          </cell>
        </row>
        <row r="822">
          <cell r="A822" t="str">
            <v>РНО-0000817</v>
          </cell>
          <cell r="B822" t="str">
            <v>Р</v>
          </cell>
          <cell r="C822" t="str">
            <v>Н</v>
          </cell>
          <cell r="D822" t="str">
            <v>О</v>
          </cell>
          <cell r="E822" t="str">
            <v>-</v>
          </cell>
          <cell r="F822" t="str">
            <v>0000817</v>
          </cell>
          <cell r="G822" t="str">
            <v>РНО-0000817</v>
          </cell>
          <cell r="H822">
            <v>40815</v>
          </cell>
          <cell r="I822" t="str">
            <v>Зарядная станция</v>
          </cell>
          <cell r="J822" t="str">
            <v>ФБУ "Администрация "Севводпуть"; 165300, Архангельская обл., г. Котлас, ул. Карла Маркса, д.9; ОГРН 1032901360700 от 16.09.2005 г.</v>
          </cell>
          <cell r="K822" t="str">
            <v>СГ-27/7945</v>
          </cell>
          <cell r="L822">
            <v>40815</v>
          </cell>
          <cell r="M822">
            <v>4</v>
          </cell>
          <cell r="O822">
            <v>40759</v>
          </cell>
          <cell r="P822" t="str">
            <v>СГ-27/7680</v>
          </cell>
          <cell r="S822">
            <v>29</v>
          </cell>
        </row>
        <row r="823">
          <cell r="A823" t="str">
            <v>РНО-0000818</v>
          </cell>
          <cell r="B823" t="str">
            <v>Р</v>
          </cell>
          <cell r="C823" t="str">
            <v>Н</v>
          </cell>
          <cell r="D823" t="str">
            <v>О</v>
          </cell>
          <cell r="E823" t="str">
            <v>-</v>
          </cell>
          <cell r="F823" t="str">
            <v>0000818</v>
          </cell>
          <cell r="G823" t="str">
            <v>РНО-0000818</v>
          </cell>
          <cell r="H823">
            <v>40815</v>
          </cell>
          <cell r="I823" t="str">
            <v>Материальный склад</v>
          </cell>
          <cell r="J823" t="str">
            <v>ФБУ "Администрация "Севводпуть"; 165300, Архангельская обл., г. Котлас, ул. Карла Маркса, д.9; ОГРН 1032901360700 от 16.09.2005 г.</v>
          </cell>
          <cell r="K823" t="str">
            <v>СГ-27/7945</v>
          </cell>
          <cell r="L823">
            <v>40815</v>
          </cell>
          <cell r="M823">
            <v>4</v>
          </cell>
          <cell r="O823">
            <v>40759</v>
          </cell>
          <cell r="P823" t="str">
            <v>СГ-27/7680</v>
          </cell>
          <cell r="S823">
            <v>29</v>
          </cell>
        </row>
        <row r="824">
          <cell r="A824" t="str">
            <v>РНО-0000819</v>
          </cell>
          <cell r="B824" t="str">
            <v>Р</v>
          </cell>
          <cell r="C824" t="str">
            <v>Н</v>
          </cell>
          <cell r="D824" t="str">
            <v>О</v>
          </cell>
          <cell r="E824" t="str">
            <v>-</v>
          </cell>
          <cell r="F824" t="str">
            <v>0000819</v>
          </cell>
          <cell r="G824" t="str">
            <v>РНО-0000819</v>
          </cell>
          <cell r="H824">
            <v>40815</v>
          </cell>
          <cell r="I824" t="str">
            <v>Склад</v>
          </cell>
          <cell r="J824" t="str">
            <v>ФБУ "Администрация "Севводпуть"; 165300, Архангельская обл., г. Котлас, ул. Карла Маркса, д.9; ОГРН 1032901360700 от 16.09.2005 г.</v>
          </cell>
          <cell r="K824" t="str">
            <v>СГ-27/7945</v>
          </cell>
          <cell r="L824">
            <v>40815</v>
          </cell>
          <cell r="M824">
            <v>4</v>
          </cell>
          <cell r="O824">
            <v>40759</v>
          </cell>
          <cell r="P824" t="str">
            <v>СГ-27/7680</v>
          </cell>
          <cell r="S824">
            <v>29</v>
          </cell>
        </row>
        <row r="825">
          <cell r="A825" t="str">
            <v>РНО-0000820</v>
          </cell>
          <cell r="B825" t="str">
            <v>Р</v>
          </cell>
          <cell r="C825" t="str">
            <v>Н</v>
          </cell>
          <cell r="D825" t="str">
            <v>О</v>
          </cell>
          <cell r="E825" t="str">
            <v>-</v>
          </cell>
          <cell r="F825" t="str">
            <v>0000820</v>
          </cell>
          <cell r="G825" t="str">
            <v>РНО-0000820</v>
          </cell>
          <cell r="H825">
            <v>40815</v>
          </cell>
          <cell r="I825" t="str">
            <v>Нефтесклад</v>
          </cell>
          <cell r="J825" t="str">
            <v>ФБУ "Администрация "Севводпуть"; 165300, Архангельская обл., г. Котлас, ул. Карла Маркса, д.9; ОГРН 1032901360700 от 16.09.2005 г.</v>
          </cell>
          <cell r="K825" t="str">
            <v>СГ-27/7945</v>
          </cell>
          <cell r="L825">
            <v>40815</v>
          </cell>
          <cell r="M825">
            <v>4</v>
          </cell>
          <cell r="O825">
            <v>40759</v>
          </cell>
          <cell r="P825" t="str">
            <v>СГ-27/7680</v>
          </cell>
          <cell r="S825">
            <v>29</v>
          </cell>
        </row>
        <row r="826">
          <cell r="A826" t="str">
            <v>РНО-0000821</v>
          </cell>
          <cell r="B826" t="str">
            <v>Р</v>
          </cell>
          <cell r="C826" t="str">
            <v>Н</v>
          </cell>
          <cell r="D826" t="str">
            <v>О</v>
          </cell>
          <cell r="E826" t="str">
            <v>-</v>
          </cell>
          <cell r="F826" t="str">
            <v>0000821</v>
          </cell>
          <cell r="G826" t="str">
            <v>РНО-0000821</v>
          </cell>
          <cell r="H826">
            <v>40815</v>
          </cell>
          <cell r="I826" t="str">
            <v>Постовой домик</v>
          </cell>
          <cell r="J826" t="str">
            <v>ФБУ "Администрация "Севводпуть"; 165300, Архангельская обл., г. Котлас, ул. Карла Маркса, д.9; ОГРН 1032901360700 от 16.09.2005 г.</v>
          </cell>
          <cell r="K826" t="str">
            <v>СГ-27/7945</v>
          </cell>
          <cell r="L826">
            <v>40815</v>
          </cell>
          <cell r="M826">
            <v>4</v>
          </cell>
          <cell r="O826">
            <v>40759</v>
          </cell>
          <cell r="P826" t="str">
            <v>СГ-27/7680</v>
          </cell>
          <cell r="S826">
            <v>29</v>
          </cell>
        </row>
        <row r="827">
          <cell r="A827" t="str">
            <v>РНО-0000822</v>
          </cell>
          <cell r="B827" t="str">
            <v>Р</v>
          </cell>
          <cell r="C827" t="str">
            <v>Н</v>
          </cell>
          <cell r="D827" t="str">
            <v>О</v>
          </cell>
          <cell r="E827" t="str">
            <v>-</v>
          </cell>
          <cell r="F827" t="str">
            <v>0000822</v>
          </cell>
          <cell r="G827" t="str">
            <v>РНО-0000822</v>
          </cell>
          <cell r="H827">
            <v>40815</v>
          </cell>
          <cell r="I827" t="str">
            <v>Семафорный домик</v>
          </cell>
          <cell r="J827" t="str">
            <v>ФБУ "Администрация "Севводпуть"; 165300, Архангельская обл., г. Котлас, ул. Карла Маркса, д.9; ОГРН 1032901360700 от 16.09.2005 г.</v>
          </cell>
          <cell r="K827" t="str">
            <v>СГ-27/7945</v>
          </cell>
          <cell r="L827">
            <v>40815</v>
          </cell>
          <cell r="M827">
            <v>4</v>
          </cell>
          <cell r="O827">
            <v>40759</v>
          </cell>
          <cell r="P827" t="str">
            <v>СГ-27/7680</v>
          </cell>
          <cell r="S827">
            <v>29</v>
          </cell>
        </row>
        <row r="828">
          <cell r="A828" t="str">
            <v>РНО-0000823</v>
          </cell>
          <cell r="B828" t="str">
            <v>Р</v>
          </cell>
          <cell r="C828" t="str">
            <v>Н</v>
          </cell>
          <cell r="D828" t="str">
            <v>О</v>
          </cell>
          <cell r="E828" t="str">
            <v>-</v>
          </cell>
          <cell r="F828" t="str">
            <v>0000823</v>
          </cell>
          <cell r="G828" t="str">
            <v>РНО-0000823</v>
          </cell>
          <cell r="H828">
            <v>40815</v>
          </cell>
          <cell r="I828" t="str">
            <v>Материальный склад</v>
          </cell>
          <cell r="J828" t="str">
            <v>ФБУ "Администрация "Севводпуть"; 165300, Архангельская обл., г. Котлас, ул. Карла Маркса, д.9; ОГРН 1032901360700 от 16.09.2005 г.</v>
          </cell>
          <cell r="K828" t="str">
            <v>СГ-27/7945</v>
          </cell>
          <cell r="L828">
            <v>40815</v>
          </cell>
          <cell r="M828">
            <v>4</v>
          </cell>
          <cell r="O828">
            <v>40759</v>
          </cell>
          <cell r="P828" t="str">
            <v>СГ-27/7680</v>
          </cell>
          <cell r="S828">
            <v>29</v>
          </cell>
        </row>
        <row r="829">
          <cell r="A829" t="str">
            <v>РНО-0000824</v>
          </cell>
          <cell r="B829" t="str">
            <v>Р</v>
          </cell>
          <cell r="C829" t="str">
            <v>Н</v>
          </cell>
          <cell r="D829" t="str">
            <v>О</v>
          </cell>
          <cell r="E829" t="str">
            <v>-</v>
          </cell>
          <cell r="F829" t="str">
            <v>0000824</v>
          </cell>
          <cell r="G829" t="str">
            <v>РНО-0000824</v>
          </cell>
          <cell r="H829">
            <v>40815</v>
          </cell>
          <cell r="I829" t="str">
            <v>Зарядная станция</v>
          </cell>
          <cell r="J829" t="str">
            <v>ФБУ "Администрация "Севводпуть"; 165300, Архангельская обл., г. Котлас, ул. Карла Маркса, д.9; ОГРН 1032901360700 от 16.09.2005 г.</v>
          </cell>
          <cell r="K829" t="str">
            <v>СГ-27/7945</v>
          </cell>
          <cell r="L829">
            <v>40815</v>
          </cell>
          <cell r="M829">
            <v>4</v>
          </cell>
          <cell r="O829">
            <v>40759</v>
          </cell>
          <cell r="P829" t="str">
            <v>СГ-27/7680</v>
          </cell>
          <cell r="S829">
            <v>29</v>
          </cell>
        </row>
        <row r="830">
          <cell r="A830" t="str">
            <v>РНО-0000825</v>
          </cell>
          <cell r="B830" t="str">
            <v>Р</v>
          </cell>
          <cell r="C830" t="str">
            <v>Н</v>
          </cell>
          <cell r="D830" t="str">
            <v>О</v>
          </cell>
          <cell r="E830" t="str">
            <v>-</v>
          </cell>
          <cell r="F830" t="str">
            <v>0000825</v>
          </cell>
          <cell r="G830" t="str">
            <v>РНО-0000825</v>
          </cell>
          <cell r="H830">
            <v>40815</v>
          </cell>
          <cell r="I830" t="str">
            <v>Механические мастерские</v>
          </cell>
          <cell r="J830" t="str">
            <v>ФБУ "Администрация "Севводпуть"; 165300, Архангельская обл., г. Котлас, ул. Карла Маркса, д.9; ОГРН 1032901360700 от 16.09.2005 г.</v>
          </cell>
          <cell r="K830" t="str">
            <v>СГ-27/7945</v>
          </cell>
          <cell r="L830">
            <v>40815</v>
          </cell>
          <cell r="M830">
            <v>2</v>
          </cell>
          <cell r="O830">
            <v>40759</v>
          </cell>
          <cell r="P830" t="str">
            <v>СГ-27/7680</v>
          </cell>
          <cell r="S830">
            <v>29</v>
          </cell>
        </row>
        <row r="831">
          <cell r="A831" t="str">
            <v>РНО-0000826</v>
          </cell>
          <cell r="B831" t="str">
            <v>Р</v>
          </cell>
          <cell r="C831" t="str">
            <v>Н</v>
          </cell>
          <cell r="D831" t="str">
            <v>О</v>
          </cell>
          <cell r="E831" t="str">
            <v>-</v>
          </cell>
          <cell r="F831" t="str">
            <v>0000826</v>
          </cell>
          <cell r="G831" t="str">
            <v>РНО-0000826</v>
          </cell>
          <cell r="H831">
            <v>40815</v>
          </cell>
          <cell r="I831" t="str">
            <v>Столярная мастерская</v>
          </cell>
          <cell r="J831" t="str">
            <v>ФБУ "Администрация "Севводпуть"; 165300, Архангельская обл., г. Котлас, ул. Карла Маркса, д.9; ОГРН 1032901360700 от 16.09.2005 г.</v>
          </cell>
          <cell r="K831" t="str">
            <v>СГ-27/7945</v>
          </cell>
          <cell r="L831">
            <v>40815</v>
          </cell>
          <cell r="M831">
            <v>4</v>
          </cell>
          <cell r="O831">
            <v>40759</v>
          </cell>
          <cell r="P831" t="str">
            <v>СГ-27/7680</v>
          </cell>
          <cell r="S831">
            <v>29</v>
          </cell>
        </row>
        <row r="832">
          <cell r="A832" t="str">
            <v>РНО-0000827</v>
          </cell>
          <cell r="B832" t="str">
            <v>Р</v>
          </cell>
          <cell r="C832" t="str">
            <v>Н</v>
          </cell>
          <cell r="D832" t="str">
            <v>О</v>
          </cell>
          <cell r="E832" t="str">
            <v>-</v>
          </cell>
          <cell r="F832" t="str">
            <v>0000827</v>
          </cell>
          <cell r="G832" t="str">
            <v>РНО-0000827</v>
          </cell>
          <cell r="H832">
            <v>40815</v>
          </cell>
          <cell r="I832" t="str">
            <v>Материальный склад</v>
          </cell>
          <cell r="J832" t="str">
            <v>ФБУ "Администрация "Севводпуть"; 165300, Архангельская обл., г. Котлас, ул. Карла Маркса, д.9; ОГРН 1032901360700 от 16.09.2005 г.</v>
          </cell>
          <cell r="K832" t="str">
            <v>СГ-27/7945</v>
          </cell>
          <cell r="L832">
            <v>40815</v>
          </cell>
          <cell r="M832">
            <v>3</v>
          </cell>
          <cell r="O832">
            <v>40759</v>
          </cell>
          <cell r="P832" t="str">
            <v>СГ-27/7680</v>
          </cell>
          <cell r="S832">
            <v>29</v>
          </cell>
        </row>
        <row r="833">
          <cell r="A833" t="str">
            <v>РНО-0000828</v>
          </cell>
          <cell r="B833" t="str">
            <v>Р</v>
          </cell>
          <cell r="C833" t="str">
            <v>Н</v>
          </cell>
          <cell r="D833" t="str">
            <v>О</v>
          </cell>
          <cell r="E833" t="str">
            <v>-</v>
          </cell>
          <cell r="F833" t="str">
            <v>0000828</v>
          </cell>
          <cell r="G833" t="str">
            <v>РНО-0000828</v>
          </cell>
          <cell r="H833">
            <v>40815</v>
          </cell>
          <cell r="I833" t="str">
            <v>Административное здание</v>
          </cell>
          <cell r="J833" t="str">
            <v>ФБУ "Администрация "Севводпуть"; 165300, Архангельская обл., г. Котлас, ул. Карла Маркса, д.9; ОГРН 1032901360700 от 16.09.2005 г.</v>
          </cell>
          <cell r="K833" t="str">
            <v>СГ-27/7945</v>
          </cell>
          <cell r="L833">
            <v>40815</v>
          </cell>
          <cell r="M833">
            <v>2</v>
          </cell>
          <cell r="O833">
            <v>40759</v>
          </cell>
          <cell r="P833" t="str">
            <v>СГ-27/7680</v>
          </cell>
          <cell r="S833">
            <v>29</v>
          </cell>
        </row>
        <row r="834">
          <cell r="A834" t="str">
            <v>РНО-0000829</v>
          </cell>
          <cell r="B834" t="str">
            <v>Р</v>
          </cell>
          <cell r="C834" t="str">
            <v>Н</v>
          </cell>
          <cell r="D834" t="str">
            <v>О</v>
          </cell>
          <cell r="E834" t="str">
            <v>-</v>
          </cell>
          <cell r="F834" t="str">
            <v>0000829</v>
          </cell>
          <cell r="G834" t="str">
            <v>РНО-0000829</v>
          </cell>
          <cell r="H834">
            <v>40815</v>
          </cell>
          <cell r="I834" t="str">
            <v>Дюкер на Кишемском канале</v>
          </cell>
          <cell r="J834" t="str">
            <v>ФБУ "Администрация "Севводпуть"; 165300, Архангельская обл., г. Котлас, ул. Карла Маркса, д.9; ОГРН 1032901360700 от 16.09.2005 г.</v>
          </cell>
          <cell r="K834" t="str">
            <v>СГ-27/7945</v>
          </cell>
          <cell r="L834">
            <v>40815</v>
          </cell>
          <cell r="M834">
            <v>3</v>
          </cell>
          <cell r="O834">
            <v>40759</v>
          </cell>
          <cell r="P834" t="str">
            <v>СГ-27/7680</v>
          </cell>
          <cell r="S834">
            <v>29</v>
          </cell>
        </row>
        <row r="835">
          <cell r="A835" t="str">
            <v>РНО-0000830</v>
          </cell>
          <cell r="B835" t="str">
            <v>Р</v>
          </cell>
          <cell r="C835" t="str">
            <v>Н</v>
          </cell>
          <cell r="D835" t="str">
            <v>О</v>
          </cell>
          <cell r="E835" t="str">
            <v>-</v>
          </cell>
          <cell r="F835" t="str">
            <v>0000830</v>
          </cell>
          <cell r="G835" t="str">
            <v>РНО-0000830</v>
          </cell>
          <cell r="H835">
            <v>40815</v>
          </cell>
          <cell r="I835" t="str">
            <v>Водоспуск</v>
          </cell>
          <cell r="J835" t="str">
            <v>ФБУ "Администрация "Севводпуть"; 165300, Архангельская обл., г. Котлас, ул. Карла Маркса, д.9; ОГРН 1032901360700 от 16.09.2005 г.</v>
          </cell>
          <cell r="K835" t="str">
            <v>СГ-27/7945</v>
          </cell>
          <cell r="L835">
            <v>40815</v>
          </cell>
          <cell r="M835">
            <v>3</v>
          </cell>
          <cell r="O835">
            <v>40759</v>
          </cell>
          <cell r="P835" t="str">
            <v>СГ-27/7680</v>
          </cell>
          <cell r="S835">
            <v>29</v>
          </cell>
        </row>
        <row r="836">
          <cell r="A836" t="str">
            <v>РНО-0000831</v>
          </cell>
          <cell r="B836" t="str">
            <v>Р</v>
          </cell>
          <cell r="C836" t="str">
            <v>Н</v>
          </cell>
          <cell r="D836" t="str">
            <v>О</v>
          </cell>
          <cell r="E836" t="str">
            <v>-</v>
          </cell>
          <cell r="F836" t="str">
            <v>0000831</v>
          </cell>
          <cell r="G836" t="str">
            <v>РНО-0000831</v>
          </cell>
          <cell r="H836">
            <v>40815</v>
          </cell>
          <cell r="I836" t="str">
            <v>ЛЭП-0,4кВ до Благовещенской переправы</v>
          </cell>
          <cell r="J836" t="str">
            <v>ФБУ "Администрация "Севводпуть"; 165300, Архангельская обл., г. Котлас, ул. Карла Маркса, д.9; ОГРН 1032901360700 от 16.09.2005 г.</v>
          </cell>
          <cell r="K836" t="str">
            <v>СГ-27/7945</v>
          </cell>
          <cell r="L836">
            <v>40815</v>
          </cell>
          <cell r="M836">
            <v>4</v>
          </cell>
          <cell r="O836">
            <v>40759</v>
          </cell>
          <cell r="P836" t="str">
            <v>СГ-27/7680</v>
          </cell>
          <cell r="S836">
            <v>29</v>
          </cell>
        </row>
        <row r="837">
          <cell r="A837" t="str">
            <v>РНО-0000832</v>
          </cell>
          <cell r="B837" t="str">
            <v>Р</v>
          </cell>
          <cell r="C837" t="str">
            <v>Н</v>
          </cell>
          <cell r="D837" t="str">
            <v>О</v>
          </cell>
          <cell r="E837" t="str">
            <v>-</v>
          </cell>
          <cell r="F837" t="str">
            <v>0000832</v>
          </cell>
          <cell r="G837" t="str">
            <v>РНО-0000832</v>
          </cell>
          <cell r="H837">
            <v>40815</v>
          </cell>
          <cell r="I837" t="str">
            <v>ЛЭП-0,4кВ Шлюз № 2,3</v>
          </cell>
          <cell r="J837" t="str">
            <v>ФБУ "Администрация "Севводпуть"; 165300, Архангельская обл., г. Котлас, ул. Карла Маркса, д.9; ОГРН 1032901360700 от 16.09.2005 г.</v>
          </cell>
          <cell r="K837" t="str">
            <v>СГ-27/7945</v>
          </cell>
          <cell r="L837">
            <v>40815</v>
          </cell>
          <cell r="M837">
            <v>4</v>
          </cell>
          <cell r="O837">
            <v>40759</v>
          </cell>
          <cell r="P837" t="str">
            <v>СГ-27/7680</v>
          </cell>
          <cell r="S837">
            <v>29</v>
          </cell>
        </row>
        <row r="838">
          <cell r="A838" t="str">
            <v>РНО-0000833</v>
          </cell>
          <cell r="B838" t="str">
            <v>Р</v>
          </cell>
          <cell r="C838" t="str">
            <v>Н</v>
          </cell>
          <cell r="D838" t="str">
            <v>О</v>
          </cell>
          <cell r="E838" t="str">
            <v>-</v>
          </cell>
          <cell r="F838" t="str">
            <v>0000833</v>
          </cell>
          <cell r="G838" t="str">
            <v>РНО-0000833</v>
          </cell>
          <cell r="H838">
            <v>40815</v>
          </cell>
          <cell r="I838" t="str">
            <v>ЛЭП-0,4кВ Шлюз № 4</v>
          </cell>
          <cell r="J838" t="str">
            <v>ФБУ "Администрация "Севводпуть"; 165300, Архангельская обл., г. Котлас, ул. Карла Маркса, д.9; ОГРН 1032901360700 от 16.09.2005 г.</v>
          </cell>
          <cell r="K838" t="str">
            <v>СГ-27/7945</v>
          </cell>
          <cell r="L838">
            <v>40815</v>
          </cell>
          <cell r="M838">
            <v>4</v>
          </cell>
          <cell r="O838">
            <v>40759</v>
          </cell>
          <cell r="P838" t="str">
            <v>СГ-27/7680</v>
          </cell>
          <cell r="S838">
            <v>29</v>
          </cell>
        </row>
        <row r="839">
          <cell r="A839" t="str">
            <v>РНО-0000834</v>
          </cell>
          <cell r="B839" t="str">
            <v>Р</v>
          </cell>
          <cell r="C839" t="str">
            <v>Н</v>
          </cell>
          <cell r="D839" t="str">
            <v>О</v>
          </cell>
          <cell r="E839" t="str">
            <v>-</v>
          </cell>
          <cell r="F839" t="str">
            <v>0000834</v>
          </cell>
          <cell r="G839" t="str">
            <v>РНО-0000834</v>
          </cell>
          <cell r="H839">
            <v>40815</v>
          </cell>
          <cell r="I839" t="str">
            <v>ЛЭП-0,4кВ</v>
          </cell>
          <cell r="J839" t="str">
            <v>ФБУ "Администрация "Севводпуть"; 165300, Архангельская обл., г. Котлас, ул. Карла Маркса, д.9; ОГРН 1032901360700 от 16.09.2005 г.</v>
          </cell>
          <cell r="K839" t="str">
            <v>СГ-27/7945</v>
          </cell>
          <cell r="L839">
            <v>40815</v>
          </cell>
          <cell r="M839">
            <v>4</v>
          </cell>
          <cell r="O839">
            <v>40759</v>
          </cell>
          <cell r="P839" t="str">
            <v>СГ-27/7680</v>
          </cell>
          <cell r="S839">
            <v>29</v>
          </cell>
        </row>
        <row r="840">
          <cell r="A840" t="str">
            <v>РНО-0000835</v>
          </cell>
          <cell r="B840" t="str">
            <v>Р</v>
          </cell>
          <cell r="C840" t="str">
            <v>Н</v>
          </cell>
          <cell r="D840" t="str">
            <v>О</v>
          </cell>
          <cell r="E840" t="str">
            <v>-</v>
          </cell>
          <cell r="F840" t="str">
            <v>0000835</v>
          </cell>
          <cell r="G840" t="str">
            <v>РНО-0000835</v>
          </cell>
          <cell r="H840">
            <v>40815</v>
          </cell>
          <cell r="I840" t="str">
            <v>ЛЭП-10 кВ шлюз № 4</v>
          </cell>
          <cell r="J840" t="str">
            <v>ФБУ "Администрация "Севводпуть"; 165300, Архангельская обл., г. Котлас, ул. Карла Маркса, д.9; ОГРН 1032901360700 от 16.09.2005 г.</v>
          </cell>
          <cell r="K840" t="str">
            <v>СГ-27/7945</v>
          </cell>
          <cell r="L840">
            <v>40815</v>
          </cell>
          <cell r="M840">
            <v>4</v>
          </cell>
          <cell r="O840">
            <v>40759</v>
          </cell>
          <cell r="P840" t="str">
            <v>СГ-27/7680</v>
          </cell>
          <cell r="S840">
            <v>29</v>
          </cell>
        </row>
        <row r="841">
          <cell r="A841" t="str">
            <v>РНО-0000836</v>
          </cell>
          <cell r="B841" t="str">
            <v>Р</v>
          </cell>
          <cell r="C841" t="str">
            <v>Н</v>
          </cell>
          <cell r="D841" t="str">
            <v>О</v>
          </cell>
          <cell r="E841" t="str">
            <v>-</v>
          </cell>
          <cell r="F841" t="str">
            <v>0000836</v>
          </cell>
          <cell r="G841" t="str">
            <v>РНО-0000836</v>
          </cell>
          <cell r="H841">
            <v>40815</v>
          </cell>
          <cell r="I841" t="str">
            <v>ЛЭП-10кВ шлюз № 5-6</v>
          </cell>
          <cell r="J841" t="str">
            <v>ФБУ "Администрация "Севводпуть"; 165300, Архангельская обл., г. Котлас, ул. Карла Маркса, д.9; ОГРН 1032901360700 от 16.09.2005 г.</v>
          </cell>
          <cell r="K841" t="str">
            <v>СГ-27/7945</v>
          </cell>
          <cell r="L841">
            <v>40815</v>
          </cell>
          <cell r="M841">
            <v>4</v>
          </cell>
          <cell r="O841">
            <v>40759</v>
          </cell>
          <cell r="P841" t="str">
            <v>СГ-27/7680</v>
          </cell>
          <cell r="S841">
            <v>29</v>
          </cell>
        </row>
        <row r="842">
          <cell r="A842" t="str">
            <v>РНО-0000837</v>
          </cell>
          <cell r="B842" t="str">
            <v>Р</v>
          </cell>
          <cell r="C842" t="str">
            <v>Н</v>
          </cell>
          <cell r="D842" t="str">
            <v>О</v>
          </cell>
          <cell r="E842" t="str">
            <v>-</v>
          </cell>
          <cell r="F842" t="str">
            <v>0000837</v>
          </cell>
          <cell r="G842" t="str">
            <v>РНО-0000837</v>
          </cell>
          <cell r="H842">
            <v>40815</v>
          </cell>
          <cell r="I842" t="str">
            <v>ЛЭП-10 кВ до шлюз № 5</v>
          </cell>
          <cell r="J842" t="str">
            <v>ФБУ "Администрация "Севводпуть"; 165300, Архангельская обл., г. Котлас, ул. Карла Маркса, д.9; ОГРН 1032901360700 от 16.09.2005 г.</v>
          </cell>
          <cell r="K842" t="str">
            <v>СГ-27/7945</v>
          </cell>
          <cell r="L842">
            <v>40815</v>
          </cell>
          <cell r="M842">
            <v>4</v>
          </cell>
          <cell r="O842">
            <v>40759</v>
          </cell>
          <cell r="P842" t="str">
            <v>СГ-27/7680</v>
          </cell>
          <cell r="S842">
            <v>29</v>
          </cell>
        </row>
        <row r="843">
          <cell r="A843" t="str">
            <v>РНО-0000838</v>
          </cell>
          <cell r="B843" t="str">
            <v>Р</v>
          </cell>
          <cell r="C843" t="str">
            <v>Н</v>
          </cell>
          <cell r="D843" t="str">
            <v>О</v>
          </cell>
          <cell r="E843" t="str">
            <v>-</v>
          </cell>
          <cell r="F843" t="str">
            <v>0000838</v>
          </cell>
          <cell r="G843" t="str">
            <v>РНО-0000838</v>
          </cell>
          <cell r="H843">
            <v>40815</v>
          </cell>
          <cell r="I843" t="str">
            <v>ЛЭП-10 кВ  шлюз №3</v>
          </cell>
          <cell r="J843" t="str">
            <v>ФБУ "Администрация "Севводпуть"; 165300, Архангельская обл., г. Котлас, ул. Карла Маркса, д.9; ОГРН 1032901360700 от 16.09.2005 г.</v>
          </cell>
          <cell r="K843" t="str">
            <v>СГ-27/7945</v>
          </cell>
          <cell r="L843">
            <v>40815</v>
          </cell>
          <cell r="M843">
            <v>4</v>
          </cell>
          <cell r="O843">
            <v>40759</v>
          </cell>
          <cell r="P843" t="str">
            <v>СГ-27/7680</v>
          </cell>
          <cell r="S843">
            <v>29</v>
          </cell>
        </row>
        <row r="844">
          <cell r="A844" t="str">
            <v>РНО-0000839</v>
          </cell>
          <cell r="B844" t="str">
            <v>Р</v>
          </cell>
          <cell r="C844" t="str">
            <v>Н</v>
          </cell>
          <cell r="D844" t="str">
            <v>О</v>
          </cell>
          <cell r="E844" t="str">
            <v>-</v>
          </cell>
          <cell r="F844" t="str">
            <v>0000839</v>
          </cell>
          <cell r="G844" t="str">
            <v>РНО-0000839</v>
          </cell>
          <cell r="H844">
            <v>40815</v>
          </cell>
          <cell r="I844" t="str">
            <v>Кузьминская переправа</v>
          </cell>
          <cell r="J844" t="str">
            <v>ФБУ "Администрация "Севводпуть"; 165300, Архангельская обл., г. Котлас, ул. Карла Маркса, д.9; ОГРН 1032901360700 от 16.09.2005 г.</v>
          </cell>
          <cell r="K844" t="str">
            <v>СГ-27/7945</v>
          </cell>
          <cell r="L844">
            <v>40815</v>
          </cell>
          <cell r="M844">
            <v>3</v>
          </cell>
          <cell r="O844">
            <v>40759</v>
          </cell>
          <cell r="P844" t="str">
            <v>СГ-27/7680</v>
          </cell>
          <cell r="S844">
            <v>29</v>
          </cell>
        </row>
        <row r="845">
          <cell r="A845" t="str">
            <v>РНО-0000840</v>
          </cell>
          <cell r="B845" t="str">
            <v>Р</v>
          </cell>
          <cell r="C845" t="str">
            <v>Н</v>
          </cell>
          <cell r="D845" t="str">
            <v>О</v>
          </cell>
          <cell r="E845" t="str">
            <v>-</v>
          </cell>
          <cell r="F845" t="str">
            <v>0000840</v>
          </cell>
          <cell r="G845" t="str">
            <v>РНО-0000840</v>
          </cell>
          <cell r="H845">
            <v>40815</v>
          </cell>
          <cell r="I845" t="str">
            <v>Поздышская переправа</v>
          </cell>
          <cell r="J845" t="str">
            <v>ФБУ "Администрация "Севводпуть"; 165300, Архангельская обл., г. Котлас, ул. Карла Маркса, д.9; ОГРН 1032901360700 от 16.09.2005 г.</v>
          </cell>
          <cell r="K845" t="str">
            <v>СГ-27/7945</v>
          </cell>
          <cell r="L845">
            <v>40815</v>
          </cell>
          <cell r="M845">
            <v>3</v>
          </cell>
          <cell r="O845">
            <v>40759</v>
          </cell>
          <cell r="P845" t="str">
            <v>СГ-27/7680</v>
          </cell>
          <cell r="S845">
            <v>29</v>
          </cell>
        </row>
        <row r="846">
          <cell r="A846" t="str">
            <v>РНО-0000841</v>
          </cell>
          <cell r="B846" t="str">
            <v>Р</v>
          </cell>
          <cell r="C846" t="str">
            <v>Н</v>
          </cell>
          <cell r="D846" t="str">
            <v>О</v>
          </cell>
          <cell r="E846" t="str">
            <v>-</v>
          </cell>
          <cell r="F846" t="str">
            <v>0000841</v>
          </cell>
          <cell r="G846" t="str">
            <v>РНО-0000841</v>
          </cell>
          <cell r="H846">
            <v>40815</v>
          </cell>
          <cell r="I846" t="str">
            <v>Благовещенская переправа</v>
          </cell>
          <cell r="J846" t="str">
            <v>ФБУ "Администрация "Севводпуть"; 165300, Архангельская обл., г. Котлас, ул. Карла Маркса, д.9; ОГРН 1032901360700 от 16.09.2005 г.</v>
          </cell>
          <cell r="K846" t="str">
            <v>СГ-27/7945</v>
          </cell>
          <cell r="L846">
            <v>40815</v>
          </cell>
          <cell r="M846">
            <v>3</v>
          </cell>
          <cell r="O846">
            <v>40759</v>
          </cell>
          <cell r="P846" t="str">
            <v>СГ-27/7680</v>
          </cell>
          <cell r="S846">
            <v>29</v>
          </cell>
        </row>
        <row r="847">
          <cell r="A847" t="str">
            <v>РНО-0000842</v>
          </cell>
          <cell r="B847" t="str">
            <v>Р</v>
          </cell>
          <cell r="C847" t="str">
            <v>Н</v>
          </cell>
          <cell r="D847" t="str">
            <v>О</v>
          </cell>
          <cell r="E847" t="str">
            <v>-</v>
          </cell>
          <cell r="F847" t="str">
            <v>0000842</v>
          </cell>
          <cell r="G847" t="str">
            <v>РНО-0000842</v>
          </cell>
          <cell r="H847">
            <v>40815</v>
          </cell>
          <cell r="I847" t="str">
            <v>Топорнинская переправа</v>
          </cell>
          <cell r="J847" t="str">
            <v>ФБУ "Администрация "Севводпуть"; 165300, Архангельская обл., г. Котлас, ул. Карла Маркса, д.9; ОГРН 1032901360700 от 16.09.2005 г.</v>
          </cell>
          <cell r="K847" t="str">
            <v>СГ-27/7945</v>
          </cell>
          <cell r="L847">
            <v>40815</v>
          </cell>
          <cell r="M847">
            <v>3</v>
          </cell>
          <cell r="O847">
            <v>40759</v>
          </cell>
          <cell r="P847" t="str">
            <v>СГ-27/7680</v>
          </cell>
          <cell r="S847">
            <v>29</v>
          </cell>
        </row>
        <row r="848">
          <cell r="A848" t="str">
            <v>РНО-0000843</v>
          </cell>
          <cell r="B848" t="str">
            <v>Р</v>
          </cell>
          <cell r="C848" t="str">
            <v>Н</v>
          </cell>
          <cell r="D848" t="str">
            <v>О</v>
          </cell>
          <cell r="E848" t="str">
            <v>-</v>
          </cell>
          <cell r="F848" t="str">
            <v>0000843</v>
          </cell>
          <cell r="G848" t="str">
            <v>РНО-0000843</v>
          </cell>
          <cell r="H848">
            <v>40815</v>
          </cell>
          <cell r="I848" t="str">
            <v>Служебный домик Кузьминской переправы</v>
          </cell>
          <cell r="J848" t="str">
            <v>ФБУ "Администрация "Севводпуть"; 165300, Архангельская обл., г. Котлас, ул. Карла Маркса, д.9; ОГРН 1032901360700 от 16.09.2005 г.</v>
          </cell>
          <cell r="K848" t="str">
            <v>СГ-27/7945</v>
          </cell>
          <cell r="L848">
            <v>40815</v>
          </cell>
          <cell r="M848">
            <v>4</v>
          </cell>
          <cell r="O848">
            <v>40759</v>
          </cell>
          <cell r="P848" t="str">
            <v>СГ-27/7680</v>
          </cell>
          <cell r="S848">
            <v>29</v>
          </cell>
        </row>
        <row r="849">
          <cell r="A849" t="str">
            <v>РНО-0000844</v>
          </cell>
          <cell r="B849" t="str">
            <v>Р</v>
          </cell>
          <cell r="C849" t="str">
            <v>Н</v>
          </cell>
          <cell r="D849" t="str">
            <v>О</v>
          </cell>
          <cell r="E849" t="str">
            <v>-</v>
          </cell>
          <cell r="F849" t="str">
            <v>0000844</v>
          </cell>
          <cell r="G849" t="str">
            <v>РНО-0000844</v>
          </cell>
          <cell r="H849">
            <v>40815</v>
          </cell>
          <cell r="I849" t="str">
            <v>Служебный домик Поздышской переправы</v>
          </cell>
          <cell r="J849" t="str">
            <v>ФБУ "Администрация "Севводпуть"; 165300, Архангельская обл., г. Котлас, ул. Карла Маркса, д.9; ОГРН 1032901360700 от 16.09.2005 г.</v>
          </cell>
          <cell r="K849" t="str">
            <v>СГ-27/7945</v>
          </cell>
          <cell r="L849">
            <v>40815</v>
          </cell>
          <cell r="M849">
            <v>4</v>
          </cell>
          <cell r="O849">
            <v>40759</v>
          </cell>
          <cell r="P849" t="str">
            <v>СГ-27/7680</v>
          </cell>
          <cell r="S849">
            <v>29</v>
          </cell>
        </row>
        <row r="850">
          <cell r="A850" t="str">
            <v>РНО-0000845</v>
          </cell>
          <cell r="B850" t="str">
            <v>Р</v>
          </cell>
          <cell r="C850" t="str">
            <v>Н</v>
          </cell>
          <cell r="D850" t="str">
            <v>О</v>
          </cell>
          <cell r="E850" t="str">
            <v>-</v>
          </cell>
          <cell r="F850" t="str">
            <v>0000845</v>
          </cell>
          <cell r="G850" t="str">
            <v>РНО-0000845</v>
          </cell>
          <cell r="H850">
            <v>40815</v>
          </cell>
          <cell r="I850" t="str">
            <v>Материальный  склад</v>
          </cell>
          <cell r="J850" t="str">
            <v>ФБУ "Администрация "Севводпуть"; 165300, Архангельская обл., г. Котлас, ул. Карла Маркса, д.9; ОГРН 1032901360700 от 16.09.2005 г.</v>
          </cell>
          <cell r="K850" t="str">
            <v>СГ-27/7945</v>
          </cell>
          <cell r="L850">
            <v>40815</v>
          </cell>
          <cell r="M850">
            <v>4</v>
          </cell>
          <cell r="O850">
            <v>40759</v>
          </cell>
          <cell r="P850" t="str">
            <v>СГ-27/7680</v>
          </cell>
          <cell r="S850">
            <v>29</v>
          </cell>
        </row>
        <row r="851">
          <cell r="A851" t="str">
            <v>РНО-0000846</v>
          </cell>
          <cell r="B851" t="str">
            <v>Р</v>
          </cell>
          <cell r="C851" t="str">
            <v>Н</v>
          </cell>
          <cell r="D851" t="str">
            <v>О</v>
          </cell>
          <cell r="E851" t="str">
            <v>-</v>
          </cell>
          <cell r="F851" t="str">
            <v>0000846</v>
          </cell>
          <cell r="G851" t="str">
            <v>РНО-0000846</v>
          </cell>
          <cell r="H851">
            <v>40815</v>
          </cell>
          <cell r="I851" t="str">
            <v>Служебный домик Благовещенской переправы</v>
          </cell>
          <cell r="J851" t="str">
            <v>ФБУ "Администрация "Севводпуть"; 165300, Архангельская обл., г. Котлас, ул. Карла Маркса, д.9; ОГРН 1032901360700 от 16.09.2005 г.</v>
          </cell>
          <cell r="K851" t="str">
            <v>СГ-27/7945</v>
          </cell>
          <cell r="L851">
            <v>40815</v>
          </cell>
          <cell r="M851">
            <v>4</v>
          </cell>
          <cell r="O851">
            <v>40759</v>
          </cell>
          <cell r="P851" t="str">
            <v>СГ-27/7680</v>
          </cell>
          <cell r="S851">
            <v>29</v>
          </cell>
        </row>
        <row r="852">
          <cell r="A852" t="str">
            <v>РНО-0000847</v>
          </cell>
          <cell r="B852" t="str">
            <v>Р</v>
          </cell>
          <cell r="C852" t="str">
            <v>Н</v>
          </cell>
          <cell r="D852" t="str">
            <v>О</v>
          </cell>
          <cell r="E852" t="str">
            <v>-</v>
          </cell>
          <cell r="F852" t="str">
            <v>0000847</v>
          </cell>
          <cell r="G852" t="str">
            <v>РНО-0000847</v>
          </cell>
          <cell r="H852">
            <v>40815</v>
          </cell>
          <cell r="I852" t="str">
            <v>Автогараж на 4 бокса</v>
          </cell>
          <cell r="J852" t="str">
            <v>ФБУ "Администрация "Севводпуть"; 165300, Архангельская обл., г. Котлас, ул. Карла Маркса, д.9; ОГРН 1032901360700 от 16.09.2005 г.</v>
          </cell>
          <cell r="K852" t="str">
            <v>СГ-27/7945</v>
          </cell>
          <cell r="L852">
            <v>40815</v>
          </cell>
          <cell r="M852">
            <v>3</v>
          </cell>
          <cell r="O852">
            <v>40759</v>
          </cell>
          <cell r="P852" t="str">
            <v>СГ-27/7680</v>
          </cell>
          <cell r="S852">
            <v>29</v>
          </cell>
        </row>
        <row r="853">
          <cell r="A853" t="str">
            <v>РНО-0000848</v>
          </cell>
          <cell r="B853" t="str">
            <v>Р</v>
          </cell>
          <cell r="C853" t="str">
            <v>Н</v>
          </cell>
          <cell r="D853" t="str">
            <v>О</v>
          </cell>
          <cell r="E853" t="str">
            <v>-</v>
          </cell>
          <cell r="F853" t="str">
            <v>0000848</v>
          </cell>
          <cell r="G853" t="str">
            <v>РНО-0000848</v>
          </cell>
          <cell r="H853">
            <v>40815</v>
          </cell>
          <cell r="I853" t="str">
            <v>Электроцех</v>
          </cell>
          <cell r="J853" t="str">
            <v>ФБУ "Администрация "Севводпуть"; 165300, Архангельская обл., г. Котлас, ул. Карла Маркса, д.9; ОГРН 1032901360700 от 16.09.2005 г.</v>
          </cell>
          <cell r="K853" t="str">
            <v>СГ-27/7945</v>
          </cell>
          <cell r="L853">
            <v>40815</v>
          </cell>
          <cell r="M853">
            <v>3</v>
          </cell>
          <cell r="O853">
            <v>40759</v>
          </cell>
          <cell r="P853" t="str">
            <v>СГ-27/7680</v>
          </cell>
          <cell r="S853">
            <v>29</v>
          </cell>
        </row>
        <row r="854">
          <cell r="A854" t="str">
            <v>РНО-0000849</v>
          </cell>
          <cell r="B854" t="str">
            <v>Р</v>
          </cell>
          <cell r="C854" t="str">
            <v>Н</v>
          </cell>
          <cell r="D854" t="str">
            <v>О</v>
          </cell>
          <cell r="E854" t="str">
            <v>-</v>
          </cell>
          <cell r="F854" t="str">
            <v>0000849</v>
          </cell>
          <cell r="G854" t="str">
            <v>РНО-0000849</v>
          </cell>
          <cell r="H854">
            <v>40815</v>
          </cell>
          <cell r="I854" t="str">
            <v>Сварочный цех</v>
          </cell>
          <cell r="J854" t="str">
            <v>ФБУ "Администрация "Севводпуть"; 165300, Архангельская обл., г. Котлас, ул. Карла Маркса, д.9; ОГРН 1032901360700 от 16.09.2005 г.</v>
          </cell>
          <cell r="K854" t="str">
            <v>СГ-27/7945</v>
          </cell>
          <cell r="L854">
            <v>40815</v>
          </cell>
          <cell r="M854">
            <v>3</v>
          </cell>
          <cell r="O854">
            <v>40759</v>
          </cell>
          <cell r="P854" t="str">
            <v>СГ-27/7680</v>
          </cell>
          <cell r="S854">
            <v>29</v>
          </cell>
        </row>
        <row r="855">
          <cell r="A855" t="str">
            <v>РНО-0000850</v>
          </cell>
          <cell r="B855" t="str">
            <v>Р</v>
          </cell>
          <cell r="C855" t="str">
            <v>Н</v>
          </cell>
          <cell r="D855" t="str">
            <v>О</v>
          </cell>
          <cell r="E855" t="str">
            <v>-</v>
          </cell>
          <cell r="F855" t="str">
            <v>0000850</v>
          </cell>
          <cell r="G855" t="str">
            <v>РНО-0000850</v>
          </cell>
          <cell r="H855">
            <v>40815</v>
          </cell>
          <cell r="I855" t="str">
            <v>Склад для хранения бытового газа</v>
          </cell>
          <cell r="J855" t="str">
            <v>ФБУ "Администрация "Севводпуть"; 165300, Архангельская обл., г. Котлас, ул. Карла Маркса, д.9; ОГРН 1032901360700 от 16.09.2005 г.</v>
          </cell>
          <cell r="K855" t="str">
            <v>СГ-27/7945</v>
          </cell>
          <cell r="L855">
            <v>40815</v>
          </cell>
          <cell r="M855">
            <v>3</v>
          </cell>
          <cell r="O855">
            <v>40759</v>
          </cell>
          <cell r="P855" t="str">
            <v>СГ-27/7680</v>
          </cell>
          <cell r="S855">
            <v>29</v>
          </cell>
        </row>
        <row r="856">
          <cell r="A856" t="str">
            <v>РНО-0000851</v>
          </cell>
          <cell r="B856" t="str">
            <v>Р</v>
          </cell>
          <cell r="C856" t="str">
            <v>Н</v>
          </cell>
          <cell r="D856" t="str">
            <v>О</v>
          </cell>
          <cell r="E856" t="str">
            <v>-</v>
          </cell>
          <cell r="F856" t="str">
            <v>0000851</v>
          </cell>
          <cell r="G856" t="str">
            <v>РНО-0000851</v>
          </cell>
          <cell r="H856">
            <v>40815</v>
          </cell>
          <cell r="I856" t="str">
            <v>Склад лакокрасочных материалов</v>
          </cell>
          <cell r="J856" t="str">
            <v>ФБУ "Администрация "Севводпуть"; 165300, Архангельская обл., г. Котлас, ул. Карла Маркса, д.9; ОГРН 1032901360700 от 16.09.2005 г.</v>
          </cell>
          <cell r="K856" t="str">
            <v>СГ-27/7945</v>
          </cell>
          <cell r="L856">
            <v>40815</v>
          </cell>
          <cell r="M856">
            <v>3</v>
          </cell>
          <cell r="O856">
            <v>40759</v>
          </cell>
          <cell r="P856" t="str">
            <v>СГ-27/7680</v>
          </cell>
          <cell r="S856">
            <v>29</v>
          </cell>
        </row>
        <row r="857">
          <cell r="A857" t="str">
            <v>РНО-0000852</v>
          </cell>
          <cell r="B857" t="str">
            <v>Р</v>
          </cell>
          <cell r="C857" t="str">
            <v>Н</v>
          </cell>
          <cell r="D857" t="str">
            <v>О</v>
          </cell>
          <cell r="E857" t="str">
            <v>-</v>
          </cell>
          <cell r="F857" t="str">
            <v>0000852</v>
          </cell>
          <cell r="G857" t="str">
            <v>РНО-0000852</v>
          </cell>
          <cell r="H857">
            <v>40815</v>
          </cell>
          <cell r="I857" t="str">
            <v>Бетонная площадка (пирс)</v>
          </cell>
          <cell r="J857" t="str">
            <v>ФБУ "Администрация "Севводпуть"; 165300, Архангельская обл., г. Котлас, ул. Карла Маркса, д.9; ОГРН 1032901360700 от 16.09.2005 г.</v>
          </cell>
          <cell r="K857" t="str">
            <v>СГ-27/7945</v>
          </cell>
          <cell r="L857">
            <v>40815</v>
          </cell>
          <cell r="M857">
            <v>4</v>
          </cell>
          <cell r="O857">
            <v>40759</v>
          </cell>
          <cell r="P857" t="str">
            <v>СГ-27/7680</v>
          </cell>
          <cell r="S857">
            <v>29</v>
          </cell>
        </row>
        <row r="858">
          <cell r="A858" t="str">
            <v>РНО-0000853</v>
          </cell>
          <cell r="B858" t="str">
            <v>Р</v>
          </cell>
          <cell r="C858" t="str">
            <v>Н</v>
          </cell>
          <cell r="D858" t="str">
            <v>О</v>
          </cell>
          <cell r="E858" t="str">
            <v>-</v>
          </cell>
          <cell r="F858" t="str">
            <v>0000853</v>
          </cell>
          <cell r="G858" t="str">
            <v>РНО-0000853</v>
          </cell>
          <cell r="H858">
            <v>40815</v>
          </cell>
          <cell r="I858" t="str">
            <v>Участок резки металла</v>
          </cell>
          <cell r="J858" t="str">
            <v>ФБУ "Администрация "Севводпуть"; 165300, Архангельская обл., г. Котлас, ул. Карла Маркса, д.9; ОГРН 1032901360700 от 16.09.2005 г.</v>
          </cell>
          <cell r="K858" t="str">
            <v>СГ-27/7945</v>
          </cell>
          <cell r="L858">
            <v>40815</v>
          </cell>
          <cell r="M858">
            <v>3</v>
          </cell>
          <cell r="O858">
            <v>40759</v>
          </cell>
          <cell r="P858" t="str">
            <v>СГ-27/7680</v>
          </cell>
          <cell r="S858">
            <v>29</v>
          </cell>
        </row>
        <row r="859">
          <cell r="A859" t="str">
            <v>РНО-0000854</v>
          </cell>
          <cell r="B859" t="str">
            <v>Р</v>
          </cell>
          <cell r="C859" t="str">
            <v>Н</v>
          </cell>
          <cell r="D859" t="str">
            <v>О</v>
          </cell>
          <cell r="E859" t="str">
            <v>-</v>
          </cell>
          <cell r="F859" t="str">
            <v>0000854</v>
          </cell>
          <cell r="G859" t="str">
            <v>РНО-0000854</v>
          </cell>
          <cell r="H859">
            <v>40815</v>
          </cell>
          <cell r="I859" t="str">
            <v>Аварийная дизельэлектростанция</v>
          </cell>
          <cell r="J859" t="str">
            <v>ФБУ "Администрация "Севводпуть"; 165300, Архангельская обл., г. Котлас, ул. Карла Маркса, д.9; ОГРН 1032901360700 от 16.09.2005 г.</v>
          </cell>
          <cell r="K859" t="str">
            <v>СГ-27/7945</v>
          </cell>
          <cell r="L859">
            <v>40815</v>
          </cell>
          <cell r="M859">
            <v>3</v>
          </cell>
          <cell r="O859">
            <v>40759</v>
          </cell>
          <cell r="P859" t="str">
            <v>СГ-27/7680</v>
          </cell>
          <cell r="S859">
            <v>29</v>
          </cell>
        </row>
        <row r="860">
          <cell r="A860" t="str">
            <v>РНО-0000855</v>
          </cell>
          <cell r="B860" t="str">
            <v>Р</v>
          </cell>
          <cell r="C860" t="str">
            <v>Н</v>
          </cell>
          <cell r="D860" t="str">
            <v>О</v>
          </cell>
          <cell r="E860" t="str">
            <v>-</v>
          </cell>
          <cell r="F860" t="str">
            <v>0000855</v>
          </cell>
          <cell r="G860" t="str">
            <v>РНО-0000855</v>
          </cell>
          <cell r="H860">
            <v>40815</v>
          </cell>
          <cell r="I860" t="str">
            <v>Дом связи</v>
          </cell>
          <cell r="J860" t="str">
            <v>ФБУ "Администрация "Севводпуть"; 165300, Архангельская обл., г. Котлас, ул. Карла Маркса, д.9; ОГРН 1032901360700 от 16.09.2005 г.</v>
          </cell>
          <cell r="K860" t="str">
            <v>СГ-27/7945</v>
          </cell>
          <cell r="L860">
            <v>40815</v>
          </cell>
          <cell r="M860">
            <v>2</v>
          </cell>
          <cell r="O860">
            <v>40759</v>
          </cell>
          <cell r="P860" t="str">
            <v>СГ-27/7680</v>
          </cell>
          <cell r="S860">
            <v>29</v>
          </cell>
        </row>
        <row r="861">
          <cell r="A861" t="str">
            <v>РНО-0000856</v>
          </cell>
          <cell r="B861" t="str">
            <v>Р</v>
          </cell>
          <cell r="C861" t="str">
            <v>Н</v>
          </cell>
          <cell r="D861" t="str">
            <v>О</v>
          </cell>
          <cell r="E861" t="str">
            <v>-</v>
          </cell>
          <cell r="F861" t="str">
            <v>0000856</v>
          </cell>
          <cell r="G861" t="str">
            <v>РНО-0000856</v>
          </cell>
          <cell r="H861">
            <v>40815</v>
          </cell>
          <cell r="I861" t="str">
            <v>Дом связи</v>
          </cell>
          <cell r="J861" t="str">
            <v>ФБУ "Администрация "Севводпуть"; 165300, Архангельская обл., г. Котлас, ул. Карла Маркса, д.9; ОГРН 1032901360700 от 16.09.2005 г.</v>
          </cell>
          <cell r="K861" t="str">
            <v>СГ-27/7945</v>
          </cell>
          <cell r="L861">
            <v>40815</v>
          </cell>
          <cell r="M861">
            <v>3</v>
          </cell>
          <cell r="O861">
            <v>40759</v>
          </cell>
          <cell r="P861" t="str">
            <v>СГ-27/7680</v>
          </cell>
          <cell r="S861">
            <v>29</v>
          </cell>
        </row>
        <row r="862">
          <cell r="A862" t="str">
            <v>РНО-0000857</v>
          </cell>
          <cell r="B862" t="str">
            <v>Р</v>
          </cell>
          <cell r="C862" t="str">
            <v>Н</v>
          </cell>
          <cell r="D862" t="str">
            <v>О</v>
          </cell>
          <cell r="E862" t="str">
            <v>-</v>
          </cell>
          <cell r="F862" t="str">
            <v>0000857</v>
          </cell>
          <cell r="G862" t="str">
            <v>РНО-0000857</v>
          </cell>
          <cell r="H862">
            <v>40815</v>
          </cell>
          <cell r="I862" t="str">
            <v>Узел связи</v>
          </cell>
          <cell r="J862" t="str">
            <v>ФБУ "Администрация "Севводпуть"; 165300, Архангельская обл., г. Котлас, ул. Карла Маркса, д.9; ОГРН 1032901360700 от 16.09.2005 г.</v>
          </cell>
          <cell r="K862" t="str">
            <v>СГ-27/7945</v>
          </cell>
          <cell r="L862">
            <v>40815</v>
          </cell>
          <cell r="M862">
            <v>3</v>
          </cell>
          <cell r="O862">
            <v>40759</v>
          </cell>
          <cell r="P862" t="str">
            <v>СГ-27/7680</v>
          </cell>
          <cell r="S862">
            <v>29</v>
          </cell>
        </row>
        <row r="863">
          <cell r="A863" t="str">
            <v>РНО-0000858</v>
          </cell>
          <cell r="B863" t="str">
            <v>Р</v>
          </cell>
          <cell r="C863" t="str">
            <v>Н</v>
          </cell>
          <cell r="D863" t="str">
            <v>О</v>
          </cell>
          <cell r="E863" t="str">
            <v>-</v>
          </cell>
          <cell r="F863" t="str">
            <v>0000858</v>
          </cell>
          <cell r="G863" t="str">
            <v>РНО-0000858</v>
          </cell>
          <cell r="H863">
            <v>40815</v>
          </cell>
          <cell r="I863" t="str">
            <v>Нежилые помещения</v>
          </cell>
          <cell r="J863" t="str">
            <v>ФБУ "Администрация "Севводпуть"; 165300, Архангельская обл., г. Котлас, ул. Карла Маркса, д.9; ОГРН 1032901360700 от 16.09.2005 г.</v>
          </cell>
          <cell r="K863" t="str">
            <v>СГ-27/7945</v>
          </cell>
          <cell r="L863">
            <v>40815</v>
          </cell>
          <cell r="M863">
            <v>4</v>
          </cell>
          <cell r="O863">
            <v>40759</v>
          </cell>
          <cell r="P863" t="str">
            <v>СГ-27/7680</v>
          </cell>
          <cell r="S863">
            <v>29</v>
          </cell>
        </row>
        <row r="864">
          <cell r="A864" t="str">
            <v>РНО-0000859</v>
          </cell>
          <cell r="B864" t="str">
            <v>Р</v>
          </cell>
          <cell r="C864" t="str">
            <v>Н</v>
          </cell>
          <cell r="D864" t="str">
            <v>О</v>
          </cell>
          <cell r="E864" t="str">
            <v>-</v>
          </cell>
          <cell r="F864" t="str">
            <v>0000859</v>
          </cell>
          <cell r="G864" t="str">
            <v>РНО-0000859</v>
          </cell>
          <cell r="H864">
            <v>40815</v>
          </cell>
          <cell r="I864" t="str">
            <v>Телефонная канализация УАТС «Река»</v>
          </cell>
          <cell r="J864" t="str">
            <v>ФБУ "Администрация "Севводпуть"; 165300, Архангельская обл., г. Котлас, ул. Карла Маркса, д.9; ОГРН 1032901360700 от 16.09.2005 г.</v>
          </cell>
          <cell r="K864" t="str">
            <v>СГ-27/7945</v>
          </cell>
          <cell r="L864">
            <v>40815</v>
          </cell>
          <cell r="M864">
            <v>3</v>
          </cell>
          <cell r="O864">
            <v>40759</v>
          </cell>
          <cell r="P864" t="str">
            <v>СГ-27/7680</v>
          </cell>
          <cell r="S864">
            <v>29</v>
          </cell>
        </row>
        <row r="865">
          <cell r="A865" t="str">
            <v>РНО-0000860</v>
          </cell>
          <cell r="B865" t="str">
            <v>Р</v>
          </cell>
          <cell r="C865" t="str">
            <v>Н</v>
          </cell>
          <cell r="D865" t="str">
            <v>О</v>
          </cell>
          <cell r="E865" t="str">
            <v>-</v>
          </cell>
          <cell r="F865" t="str">
            <v>0000860</v>
          </cell>
          <cell r="G865" t="str">
            <v>РНО-0000860</v>
          </cell>
          <cell r="H865">
            <v>40815</v>
          </cell>
          <cell r="I865" t="str">
            <v>Телефонная канализация УАТС «Затон»</v>
          </cell>
          <cell r="J865" t="str">
            <v>ФБУ "Администрация "Севводпуть"; 165300, Архангельская обл., г. Котлас, ул. Карла Маркса, д.9; ОГРН 1032901360700 от 16.09.2005 г.</v>
          </cell>
          <cell r="K865" t="str">
            <v>СГ-27/7945</v>
          </cell>
          <cell r="L865">
            <v>40815</v>
          </cell>
          <cell r="M865">
            <v>4</v>
          </cell>
          <cell r="O865">
            <v>40759</v>
          </cell>
          <cell r="P865" t="str">
            <v>СГ-27/7680</v>
          </cell>
          <cell r="S865">
            <v>29</v>
          </cell>
        </row>
        <row r="866">
          <cell r="A866" t="str">
            <v>РНО-0000861</v>
          </cell>
          <cell r="B866" t="str">
            <v>Р</v>
          </cell>
          <cell r="C866" t="str">
            <v>Н</v>
          </cell>
          <cell r="D866" t="str">
            <v>О</v>
          </cell>
          <cell r="E866" t="str">
            <v>-</v>
          </cell>
          <cell r="F866" t="str">
            <v>0000861</v>
          </cell>
          <cell r="G866" t="str">
            <v>РНО-0000861</v>
          </cell>
          <cell r="H866">
            <v>40815</v>
          </cell>
          <cell r="I866" t="str">
            <v>Кабельная сеть УАТС «Затон»</v>
          </cell>
          <cell r="J866" t="str">
            <v>ФБУ "Администрация "Севводпуть"; 165300, Архангельская обл., г. Котлас, ул. Карла Маркса, д.9; ОГРН 1032901360700 от 16.09.2005 г.</v>
          </cell>
          <cell r="K866" t="str">
            <v>СГ-27/7945</v>
          </cell>
          <cell r="L866">
            <v>40815</v>
          </cell>
          <cell r="M866">
            <v>3</v>
          </cell>
          <cell r="O866">
            <v>40759</v>
          </cell>
          <cell r="P866" t="str">
            <v>СГ-27/7680</v>
          </cell>
          <cell r="S866">
            <v>29</v>
          </cell>
        </row>
        <row r="867">
          <cell r="A867" t="str">
            <v>РНО-0000862</v>
          </cell>
          <cell r="B867" t="str">
            <v>Р</v>
          </cell>
          <cell r="C867" t="str">
            <v>Н</v>
          </cell>
          <cell r="D867" t="str">
            <v>О</v>
          </cell>
          <cell r="E867" t="str">
            <v>-</v>
          </cell>
          <cell r="F867" t="str">
            <v>0000862</v>
          </cell>
          <cell r="G867" t="str">
            <v>РНО-0000862</v>
          </cell>
          <cell r="H867">
            <v>40815</v>
          </cell>
          <cell r="I867" t="str">
            <v>Линейные сооружения и кабельная сеть УАТС «Река»</v>
          </cell>
          <cell r="J867" t="str">
            <v>ФБУ "Администрация "Севводпуть"; 165300, Архангельская обл., г. Котлас, ул. Карла Маркса, д.9; ОГРН 1032901360700 от 16.09.2005 г.</v>
          </cell>
          <cell r="K867" t="str">
            <v>СГ-27/7945</v>
          </cell>
          <cell r="L867">
            <v>40815</v>
          </cell>
          <cell r="M867">
            <v>3</v>
          </cell>
          <cell r="O867">
            <v>40759</v>
          </cell>
          <cell r="P867" t="str">
            <v>СГ-27/7680</v>
          </cell>
          <cell r="S867">
            <v>29</v>
          </cell>
        </row>
        <row r="868">
          <cell r="A868" t="str">
            <v>РНО-0000863</v>
          </cell>
          <cell r="B868" t="str">
            <v>Р</v>
          </cell>
          <cell r="C868" t="str">
            <v>Н</v>
          </cell>
          <cell r="D868" t="str">
            <v>О</v>
          </cell>
          <cell r="E868" t="str">
            <v>-</v>
          </cell>
          <cell r="F868" t="str">
            <v>0000863</v>
          </cell>
          <cell r="G868" t="str">
            <v>РНО-0000863</v>
          </cell>
          <cell r="H868">
            <v>40815</v>
          </cell>
          <cell r="I868" t="str">
            <v>Линейно-кабельное сооружение городской  АТС</v>
          </cell>
          <cell r="J868" t="str">
            <v>ФБУ "Администрация "Севводпуть"; 165300, Архангельская обл., г. Котлас, ул. Карла Маркса, д.9; ОГРН 1032901360700 от 16.09.2005 г.</v>
          </cell>
          <cell r="K868" t="str">
            <v>СГ-27/7945</v>
          </cell>
          <cell r="L868">
            <v>40815</v>
          </cell>
          <cell r="M868">
            <v>3</v>
          </cell>
          <cell r="O868">
            <v>40759</v>
          </cell>
          <cell r="P868" t="str">
            <v>СГ-27/7680</v>
          </cell>
          <cell r="S868">
            <v>29</v>
          </cell>
        </row>
        <row r="869">
          <cell r="A869" t="str">
            <v>РНО-0000864</v>
          </cell>
          <cell r="B869" t="str">
            <v>Р</v>
          </cell>
          <cell r="C869" t="str">
            <v>Н</v>
          </cell>
          <cell r="D869" t="str">
            <v>О</v>
          </cell>
          <cell r="E869" t="str">
            <v>-</v>
          </cell>
          <cell r="F869" t="str">
            <v>0000864</v>
          </cell>
          <cell r="G869" t="str">
            <v>РНО-0000864</v>
          </cell>
          <cell r="H869">
            <v>40815</v>
          </cell>
          <cell r="I869" t="str">
            <v>Воздушная линия связи Вологда-Иванов Бор</v>
          </cell>
          <cell r="J869" t="str">
            <v>ФБУ "Администрация "Севводпуть"; 165300, Архангельская обл., г. Котлас, ул. Карла Маркса, д.9; ОГРН 1032901360700 от 16.09.2005 г.</v>
          </cell>
          <cell r="K869" t="str">
            <v>СГ-27/7945</v>
          </cell>
          <cell r="L869">
            <v>40815</v>
          </cell>
          <cell r="M869">
            <v>2</v>
          </cell>
          <cell r="O869">
            <v>40759</v>
          </cell>
          <cell r="P869" t="str">
            <v>СГ-27/7680</v>
          </cell>
          <cell r="S869">
            <v>29</v>
          </cell>
        </row>
        <row r="870">
          <cell r="A870" t="str">
            <v>РНО-0000865</v>
          </cell>
          <cell r="B870" t="str">
            <v>Р</v>
          </cell>
          <cell r="C870" t="str">
            <v>Н</v>
          </cell>
          <cell r="D870" t="str">
            <v>О</v>
          </cell>
          <cell r="E870" t="str">
            <v>-</v>
          </cell>
          <cell r="F870" t="str">
            <v>0000865</v>
          </cell>
          <cell r="G870" t="str">
            <v>РНО-0000865</v>
          </cell>
          <cell r="H870">
            <v>40815</v>
          </cell>
          <cell r="I870" t="str">
            <v>Ответвления воздушной линии связи Вологда-Иванов Бор</v>
          </cell>
          <cell r="J870" t="str">
            <v>ФБУ "Администрация "Севводпуть"; 165300, Архангельская обл., г. Котлас, ул. Карла Маркса, д.9; ОГРН 1032901360700 от 16.09.2005 г.</v>
          </cell>
          <cell r="K870" t="str">
            <v>СГ-27/7945</v>
          </cell>
          <cell r="L870">
            <v>40815</v>
          </cell>
          <cell r="M870">
            <v>2</v>
          </cell>
          <cell r="O870">
            <v>40759</v>
          </cell>
          <cell r="P870" t="str">
            <v>СГ-27/7680</v>
          </cell>
          <cell r="S870">
            <v>29</v>
          </cell>
        </row>
        <row r="871">
          <cell r="A871" t="str">
            <v>РНО-0000866</v>
          </cell>
          <cell r="B871" t="str">
            <v>Р</v>
          </cell>
          <cell r="C871" t="str">
            <v>Н</v>
          </cell>
          <cell r="D871" t="str">
            <v>О</v>
          </cell>
          <cell r="E871" t="str">
            <v>-</v>
          </cell>
          <cell r="F871" t="str">
            <v>0000866</v>
          </cell>
          <cell r="G871" t="str">
            <v>РНО-0000866</v>
          </cell>
          <cell r="H871">
            <v>40815</v>
          </cell>
          <cell r="I871" t="str">
            <v>Мачта АО-40</v>
          </cell>
          <cell r="J871" t="str">
            <v>ФБУ "Администрация "Севводпуть"; 165300, Архангельская обл., г. Котлас, ул. Карла Маркса, д.9; ОГРН 1032901360700 от 16.09.2005 г.</v>
          </cell>
          <cell r="K871" t="str">
            <v>СГ-27/7945</v>
          </cell>
          <cell r="L871">
            <v>40815</v>
          </cell>
          <cell r="M871">
            <v>2</v>
          </cell>
          <cell r="O871">
            <v>40759</v>
          </cell>
          <cell r="P871" t="str">
            <v>СГ-27/7680</v>
          </cell>
          <cell r="S871">
            <v>29</v>
          </cell>
        </row>
        <row r="872">
          <cell r="A872" t="str">
            <v>РНО-0000867</v>
          </cell>
          <cell r="B872" t="str">
            <v>Р</v>
          </cell>
          <cell r="C872" t="str">
            <v>Н</v>
          </cell>
          <cell r="D872" t="str">
            <v>О</v>
          </cell>
          <cell r="E872" t="str">
            <v>-</v>
          </cell>
          <cell r="F872" t="str">
            <v>0000867</v>
          </cell>
          <cell r="G872" t="str">
            <v>РНО-0000867</v>
          </cell>
          <cell r="H872">
            <v>40813</v>
          </cell>
          <cell r="I872" t="str">
            <v>Административное здание</v>
          </cell>
          <cell r="J872" t="str">
            <v>ОАО "Чебоксарский речной порт"; 428008 Чувашская Республика г. Чебоксары, площадь Речников, дом 5; 1022101282455; 21.11.2002</v>
          </cell>
          <cell r="K872" t="str">
            <v>СГ-29/7952 
АД-29/8076</v>
          </cell>
          <cell r="L872">
            <v>40763</v>
          </cell>
          <cell r="M872">
            <v>3</v>
          </cell>
          <cell r="N872">
            <v>41130</v>
          </cell>
          <cell r="O872">
            <v>42972</v>
          </cell>
          <cell r="P872" t="str">
            <v>УТБ-2544</v>
          </cell>
          <cell r="S872">
            <v>21</v>
          </cell>
        </row>
        <row r="873">
          <cell r="A873" t="str">
            <v>РНО-0000868</v>
          </cell>
          <cell r="B873" t="str">
            <v>Р</v>
          </cell>
          <cell r="C873" t="str">
            <v>Н</v>
          </cell>
          <cell r="D873" t="str">
            <v>О</v>
          </cell>
          <cell r="E873" t="str">
            <v>-</v>
          </cell>
          <cell r="F873" t="str">
            <v>0000868</v>
          </cell>
          <cell r="G873" t="str">
            <v>РНО-0000868</v>
          </cell>
          <cell r="H873">
            <v>40813</v>
          </cell>
          <cell r="I873" t="str">
            <v>Набережная пассажирских причалов</v>
          </cell>
          <cell r="J873" t="str">
            <v>АО "Чебоксарский речной порт", 428008, Чувашская Республика, г. Чебоксары, площадь Речников, дом 5;  ОГРН 1022101282455 от 21.11.2002 г.</v>
          </cell>
          <cell r="K873" t="str">
            <v>СГ-29/7952 
АД-29/8076</v>
          </cell>
          <cell r="L873">
            <v>40763</v>
          </cell>
          <cell r="M873">
            <v>3</v>
          </cell>
          <cell r="N873">
            <v>41130</v>
          </cell>
          <cell r="S873">
            <v>21</v>
          </cell>
          <cell r="U873" t="str">
            <v>Изменен</v>
          </cell>
        </row>
        <row r="874">
          <cell r="A874" t="str">
            <v>РНО-0000869</v>
          </cell>
          <cell r="B874" t="str">
            <v>Р</v>
          </cell>
          <cell r="C874" t="str">
            <v>Н</v>
          </cell>
          <cell r="D874" t="str">
            <v>О</v>
          </cell>
          <cell r="E874" t="str">
            <v>-</v>
          </cell>
          <cell r="F874" t="str">
            <v>0000869</v>
          </cell>
          <cell r="G874" t="str">
            <v>РНО-0000869</v>
          </cell>
          <cell r="H874">
            <v>40813</v>
          </cell>
          <cell r="I874" t="str">
            <v>Причал приёма сточных вод и сухого мусора</v>
          </cell>
          <cell r="J874" t="str">
            <v>ОАО "Чебоксарский речной порт"; 428008 Чувашская Республика г. Чебоксары, площадь Речников, дом 5; 1022101282455; 21.11.2002</v>
          </cell>
          <cell r="K874" t="str">
            <v>СГ-29/7952 
АД-29/8076</v>
          </cell>
          <cell r="L874">
            <v>40763</v>
          </cell>
          <cell r="M874">
            <v>4</v>
          </cell>
          <cell r="N874">
            <v>41130</v>
          </cell>
          <cell r="O874">
            <v>42111</v>
          </cell>
          <cell r="P874" t="str">
            <v>УТБ-3-7/958</v>
          </cell>
          <cell r="S874">
            <v>21</v>
          </cell>
        </row>
        <row r="875">
          <cell r="A875" t="str">
            <v>РНО-0000870</v>
          </cell>
          <cell r="B875" t="str">
            <v>Р</v>
          </cell>
          <cell r="C875" t="str">
            <v>Н</v>
          </cell>
          <cell r="D875" t="str">
            <v>О</v>
          </cell>
          <cell r="E875" t="str">
            <v>-</v>
          </cell>
          <cell r="F875" t="str">
            <v>0000870</v>
          </cell>
          <cell r="G875" t="str">
            <v>РНО-0000870</v>
          </cell>
          <cell r="H875">
            <v>40767</v>
          </cell>
          <cell r="I875" t="str">
            <v>Здание управления</v>
          </cell>
          <cell r="J875" t="str">
            <v>ФБУ "Администрация "Амурводпуть"; 680020, г. Хабаровск, Гражданский пер., 12; ОГРН 1022700928271 от 24.12.2002</v>
          </cell>
          <cell r="K875" t="str">
            <v xml:space="preserve">АД-27/7992 
АД-27/9766 </v>
          </cell>
          <cell r="L875">
            <v>40767</v>
          </cell>
          <cell r="M875">
            <v>4</v>
          </cell>
          <cell r="N875">
            <v>41171</v>
          </cell>
          <cell r="O875">
            <v>42611</v>
          </cell>
          <cell r="P875" t="str">
            <v>УТБ-3-7/2180</v>
          </cell>
          <cell r="Q875" t="str">
            <v>10801
УТБ-2558</v>
          </cell>
          <cell r="R875" t="str">
            <v>31.08.2011
15.08.2016</v>
          </cell>
          <cell r="S875">
            <v>27</v>
          </cell>
        </row>
        <row r="876">
          <cell r="A876" t="str">
            <v>РНО-0000871</v>
          </cell>
          <cell r="B876" t="str">
            <v>Р</v>
          </cell>
          <cell r="C876" t="str">
            <v>Н</v>
          </cell>
          <cell r="D876" t="str">
            <v>О</v>
          </cell>
          <cell r="E876" t="str">
            <v>-</v>
          </cell>
          <cell r="F876" t="str">
            <v>0000871</v>
          </cell>
          <cell r="G876" t="str">
            <v>РНО-0000871</v>
          </cell>
          <cell r="H876">
            <v>40767</v>
          </cell>
          <cell r="I876" t="str">
            <v xml:space="preserve">Административно-производственное  здание </v>
          </cell>
          <cell r="J876" t="str">
            <v>ФБУ "Администрация "Амурводпуть"; 680020, г. Хабаровск, Гражданский пер., 12; ОГРН 1022700928271 от 24.12.2002</v>
          </cell>
          <cell r="K876" t="str">
            <v xml:space="preserve">АД-27/7992 
АД-27/9766 </v>
          </cell>
          <cell r="L876">
            <v>40767</v>
          </cell>
          <cell r="M876">
            <v>4</v>
          </cell>
          <cell r="N876">
            <v>41171</v>
          </cell>
          <cell r="O876">
            <v>42083</v>
          </cell>
          <cell r="P876" t="str">
            <v>УТБ-3-7/662</v>
          </cell>
          <cell r="Q876">
            <v>10801</v>
          </cell>
          <cell r="R876">
            <v>40786</v>
          </cell>
          <cell r="S876">
            <v>27</v>
          </cell>
        </row>
        <row r="877">
          <cell r="A877" t="str">
            <v>РНО-0000872</v>
          </cell>
          <cell r="B877" t="str">
            <v>Р</v>
          </cell>
          <cell r="C877" t="str">
            <v>Н</v>
          </cell>
          <cell r="D877" t="str">
            <v>О</v>
          </cell>
          <cell r="E877" t="str">
            <v>-</v>
          </cell>
          <cell r="F877" t="str">
            <v>0000872</v>
          </cell>
          <cell r="G877" t="str">
            <v>РНО-0000872</v>
          </cell>
          <cell r="H877">
            <v>40767</v>
          </cell>
          <cell r="I877" t="str">
            <v>Здание  конторы дерев.</v>
          </cell>
          <cell r="J877" t="str">
            <v>ФБУ "Администрация "Амурводпуть"; 680020, г. Хабаровск, Гражданский пер., 12; ОГРН 1022700928271 от 24.12.2002</v>
          </cell>
          <cell r="K877" t="str">
            <v xml:space="preserve">АД-27/7992 
АД-27/9766 </v>
          </cell>
          <cell r="L877">
            <v>40767</v>
          </cell>
          <cell r="M877">
            <v>4</v>
          </cell>
          <cell r="N877">
            <v>41171</v>
          </cell>
          <cell r="O877">
            <v>42083</v>
          </cell>
          <cell r="P877" t="str">
            <v>УТБ-3-7/662</v>
          </cell>
          <cell r="Q877">
            <v>10801</v>
          </cell>
          <cell r="R877">
            <v>40786</v>
          </cell>
          <cell r="S877">
            <v>27</v>
          </cell>
        </row>
        <row r="878">
          <cell r="A878" t="str">
            <v>РНО-0000873</v>
          </cell>
          <cell r="B878" t="str">
            <v>Р</v>
          </cell>
          <cell r="C878" t="str">
            <v>Н</v>
          </cell>
          <cell r="D878" t="str">
            <v>О</v>
          </cell>
          <cell r="E878" t="str">
            <v>-</v>
          </cell>
          <cell r="F878" t="str">
            <v>0000873</v>
          </cell>
          <cell r="G878" t="str">
            <v>РНО-0000873</v>
          </cell>
          <cell r="H878">
            <v>40767</v>
          </cell>
          <cell r="I878" t="str">
            <v>Гараж</v>
          </cell>
          <cell r="J878" t="str">
            <v>ФБУ "Администрация "Амурводпуть"; 680020, г. Хабаровск, Гражданский пер., 12; ОГРН 1022700928271 от 24.12.2002</v>
          </cell>
          <cell r="K878" t="str">
            <v xml:space="preserve">АД-27/7992 
АД-27/9766 </v>
          </cell>
          <cell r="L878">
            <v>40767</v>
          </cell>
          <cell r="M878">
            <v>4</v>
          </cell>
          <cell r="N878">
            <v>41171</v>
          </cell>
          <cell r="O878">
            <v>41703</v>
          </cell>
          <cell r="P878" t="str">
            <v>УТБ-3-7/570</v>
          </cell>
          <cell r="Q878">
            <v>10801</v>
          </cell>
          <cell r="R878">
            <v>40786</v>
          </cell>
          <cell r="S878">
            <v>27</v>
          </cell>
        </row>
        <row r="879">
          <cell r="A879" t="str">
            <v>РНО-0000874</v>
          </cell>
          <cell r="B879" t="str">
            <v>Р</v>
          </cell>
          <cell r="C879" t="str">
            <v>Н</v>
          </cell>
          <cell r="D879" t="str">
            <v>О</v>
          </cell>
          <cell r="E879" t="str">
            <v>-</v>
          </cell>
          <cell r="F879" t="str">
            <v>0000874</v>
          </cell>
          <cell r="G879" t="str">
            <v>РНО-0000874</v>
          </cell>
          <cell r="H879">
            <v>40766</v>
          </cell>
          <cell r="I879" t="str">
            <v>Производственная база</v>
          </cell>
          <cell r="J879" t="str">
            <v>ФБУ "Администрация "Камводпуть"; 614000, г. Пермь,
ул. Советская, д. 20а; ОГРН  1025900518797 от 
11.11.2002 г.</v>
          </cell>
          <cell r="K879" t="str">
            <v>СГ-27/7949 
АД-27/9968</v>
          </cell>
          <cell r="L879">
            <v>40766</v>
          </cell>
          <cell r="M879">
            <v>3</v>
          </cell>
          <cell r="N879">
            <v>41177</v>
          </cell>
          <cell r="O879">
            <v>42352</v>
          </cell>
          <cell r="P879" t="str">
            <v>УТБ-3-7/3075</v>
          </cell>
          <cell r="Q879" t="str">
            <v>б/н</v>
          </cell>
          <cell r="S879">
            <v>59</v>
          </cell>
        </row>
        <row r="880">
          <cell r="A880" t="str">
            <v>РНО-0000875</v>
          </cell>
          <cell r="B880" t="str">
            <v>Р</v>
          </cell>
          <cell r="C880" t="str">
            <v>Н</v>
          </cell>
          <cell r="D880" t="str">
            <v>О</v>
          </cell>
          <cell r="E880" t="str">
            <v>-</v>
          </cell>
          <cell r="F880" t="str">
            <v>0000875</v>
          </cell>
          <cell r="G880" t="str">
            <v>РНО-0000875</v>
          </cell>
          <cell r="H880">
            <v>40766</v>
          </cell>
          <cell r="I880" t="str">
            <v>Нежилые помещения цокольного этажа 5-ти этажного жилого дома</v>
          </cell>
          <cell r="J880" t="str">
            <v>ФБУ "Администрация "Камводпуть"; 614000, г. Пермь,
ул. Советская, д. 20а; ОГРН  1025900518797 от 
11.11.2002 г.</v>
          </cell>
          <cell r="K880" t="str">
            <v>СГ-27/7949 
АД-27/9968</v>
          </cell>
          <cell r="L880">
            <v>40766</v>
          </cell>
          <cell r="M880">
            <v>3</v>
          </cell>
          <cell r="N880">
            <v>41177</v>
          </cell>
          <cell r="O880">
            <v>42114</v>
          </cell>
          <cell r="P880" t="str">
            <v>УТБ-3-7/973</v>
          </cell>
          <cell r="S880">
            <v>59</v>
          </cell>
        </row>
        <row r="881">
          <cell r="A881" t="str">
            <v>РНО-0000876</v>
          </cell>
          <cell r="B881" t="str">
            <v>Р</v>
          </cell>
          <cell r="C881" t="str">
            <v>Н</v>
          </cell>
          <cell r="D881" t="str">
            <v>О</v>
          </cell>
          <cell r="E881" t="str">
            <v>-</v>
          </cell>
          <cell r="F881" t="str">
            <v>0000876</v>
          </cell>
          <cell r="G881" t="str">
            <v>РНО-0000876</v>
          </cell>
          <cell r="H881">
            <v>40766</v>
          </cell>
          <cell r="I881" t="str">
            <v>Производственная база шлюза</v>
          </cell>
          <cell r="J881" t="str">
            <v>ФБУ "Администрация "Камводпуть"; 614000, г. Пермь,
ул. Советская, д. 20а; ОГРН  1025900518797 от 
11.11.2002 г.</v>
          </cell>
          <cell r="K881" t="str">
            <v>СГ-27/7949 
АД-27/9968</v>
          </cell>
          <cell r="L881">
            <v>40766</v>
          </cell>
          <cell r="M881">
            <v>4</v>
          </cell>
          <cell r="N881">
            <v>41177</v>
          </cell>
          <cell r="O881">
            <v>42114</v>
          </cell>
          <cell r="P881" t="str">
            <v>УТБ-3-7/973</v>
          </cell>
          <cell r="S881">
            <v>59</v>
          </cell>
        </row>
        <row r="882">
          <cell r="A882" t="str">
            <v>РНО-0000877</v>
          </cell>
          <cell r="B882" t="str">
            <v>Р</v>
          </cell>
          <cell r="C882" t="str">
            <v>Н</v>
          </cell>
          <cell r="D882" t="str">
            <v>О</v>
          </cell>
          <cell r="E882" t="str">
            <v>-</v>
          </cell>
          <cell r="F882" t="str">
            <v>0000877</v>
          </cell>
          <cell r="G882" t="str">
            <v>РНО-0000877</v>
          </cell>
          <cell r="H882">
            <v>40766</v>
          </cell>
          <cell r="I882" t="str">
            <v>Здание АБК, ретонтная база</v>
          </cell>
          <cell r="J882" t="str">
            <v>ФБУ "Администрация "Камводпуть"; 614000, г. Пермь,
ул. Советская, д. 20а; ОГРН  1025900518797 от 
11.11.2002 г.</v>
          </cell>
          <cell r="K882" t="str">
            <v>СГ-27/7949 
АД-27/9968</v>
          </cell>
          <cell r="L882">
            <v>40766</v>
          </cell>
          <cell r="M882">
            <v>3</v>
          </cell>
          <cell r="N882">
            <v>41177</v>
          </cell>
          <cell r="O882">
            <v>42114</v>
          </cell>
          <cell r="P882" t="str">
            <v>УТБ-3-7/973</v>
          </cell>
          <cell r="S882">
            <v>59</v>
          </cell>
        </row>
        <row r="883">
          <cell r="A883" t="str">
            <v>РНО-0000878</v>
          </cell>
          <cell r="B883" t="str">
            <v>Р</v>
          </cell>
          <cell r="C883" t="str">
            <v>Н</v>
          </cell>
          <cell r="D883" t="str">
            <v>О</v>
          </cell>
          <cell r="E883" t="str">
            <v>-</v>
          </cell>
          <cell r="F883" t="str">
            <v>0000878</v>
          </cell>
          <cell r="G883" t="str">
            <v>РНО-0000878</v>
          </cell>
          <cell r="H883">
            <v>40766</v>
          </cell>
          <cell r="I883" t="str">
            <v>Административное здание</v>
          </cell>
          <cell r="J883" t="str">
            <v>ФБУ "Администрация "Камводпуть"; 614000, г. Пермь,
ул. Советская, д. 20а; ОГРН  1025900518797 от 
11.11.2002 г.</v>
          </cell>
          <cell r="K883" t="str">
            <v>СГ-27/7949 
АД-27/9968</v>
          </cell>
          <cell r="L883">
            <v>40766</v>
          </cell>
          <cell r="M883">
            <v>3</v>
          </cell>
          <cell r="N883">
            <v>41177</v>
          </cell>
          <cell r="O883">
            <v>42114</v>
          </cell>
          <cell r="P883" t="str">
            <v>УТБ-3-7/973</v>
          </cell>
          <cell r="S883">
            <v>59</v>
          </cell>
        </row>
        <row r="884">
          <cell r="A884" t="str">
            <v>РНО-0000879</v>
          </cell>
          <cell r="B884" t="str">
            <v>Р</v>
          </cell>
          <cell r="C884" t="str">
            <v>Н</v>
          </cell>
          <cell r="D884" t="str">
            <v>О</v>
          </cell>
          <cell r="E884" t="str">
            <v>-</v>
          </cell>
          <cell r="F884" t="str">
            <v>0000879</v>
          </cell>
          <cell r="G884" t="str">
            <v>РНО-0000879</v>
          </cell>
          <cell r="H884">
            <v>40766</v>
          </cell>
          <cell r="I884" t="str">
            <v>Административное здание</v>
          </cell>
          <cell r="J884" t="str">
            <v>ФБУ "Администрация "Камводпуть"; 614000, г. Пермь,
ул. Советская, д. 20а; ОГРН  1025900518797 от 
11.11.2002 г.</v>
          </cell>
          <cell r="K884" t="str">
            <v>СГ-27/7949 
АД-27/9968</v>
          </cell>
          <cell r="L884">
            <v>40766</v>
          </cell>
          <cell r="M884">
            <v>3</v>
          </cell>
          <cell r="N884">
            <v>41177</v>
          </cell>
          <cell r="O884">
            <v>42114</v>
          </cell>
          <cell r="P884" t="str">
            <v>УТБ-3-7/973</v>
          </cell>
          <cell r="S884">
            <v>59</v>
          </cell>
        </row>
        <row r="885">
          <cell r="A885" t="str">
            <v>РНО-0000880</v>
          </cell>
          <cell r="B885" t="str">
            <v>Р</v>
          </cell>
          <cell r="C885" t="str">
            <v>Н</v>
          </cell>
          <cell r="D885" t="str">
            <v>О</v>
          </cell>
          <cell r="E885" t="str">
            <v>-</v>
          </cell>
          <cell r="F885" t="str">
            <v>0000880</v>
          </cell>
          <cell r="G885" t="str">
            <v>РНО-0000880</v>
          </cell>
          <cell r="H885">
            <v>40766</v>
          </cell>
          <cell r="I885" t="str">
            <v>Цех ремонта и отстоя флота</v>
          </cell>
          <cell r="J885" t="str">
            <v>ФБУ "Администрация "Камводпуть"; 614000, г. Пермь,
ул. Советская, д. 20а; ОГРН  1025900518797 от 
11.11.2002 г.</v>
          </cell>
          <cell r="K885" t="str">
            <v>СГ-27/7949 
АД-27/9968</v>
          </cell>
          <cell r="L885">
            <v>40766</v>
          </cell>
          <cell r="M885">
            <v>3</v>
          </cell>
          <cell r="N885">
            <v>41177</v>
          </cell>
          <cell r="O885">
            <v>42550</v>
          </cell>
          <cell r="P885" t="str">
            <v>УТБ-3-7/1625</v>
          </cell>
          <cell r="Q885" t="str">
            <v>УТБ-1973</v>
          </cell>
          <cell r="R885">
            <v>42545</v>
          </cell>
          <cell r="S885">
            <v>59</v>
          </cell>
        </row>
        <row r="886">
          <cell r="A886" t="str">
            <v>РНО-0000881</v>
          </cell>
          <cell r="B886" t="str">
            <v>Р</v>
          </cell>
          <cell r="C886" t="str">
            <v>Н</v>
          </cell>
          <cell r="D886" t="str">
            <v>О</v>
          </cell>
          <cell r="E886" t="str">
            <v>-</v>
          </cell>
          <cell r="F886" t="str">
            <v>0000881</v>
          </cell>
          <cell r="G886" t="str">
            <v>РНО-0000881</v>
          </cell>
          <cell r="H886">
            <v>40766</v>
          </cell>
          <cell r="I886" t="str">
            <v>Встроенные помещения в производственно-административном здание</v>
          </cell>
          <cell r="J886" t="str">
            <v>ФБУ "Администрация "Камводпуть"; 614000, г. Пермь,
ул. Советская, д. 20а; ОГРН  1025900518797 от 
11.11.2002 г.</v>
          </cell>
          <cell r="K886" t="str">
            <v>СГ-27/7949 
АД-27/9968</v>
          </cell>
          <cell r="L886">
            <v>40766</v>
          </cell>
          <cell r="M886">
            <v>3</v>
          </cell>
          <cell r="N886">
            <v>41177</v>
          </cell>
          <cell r="O886">
            <v>42114</v>
          </cell>
          <cell r="P886" t="str">
            <v>УТБ-3-7/973</v>
          </cell>
          <cell r="S886">
            <v>59</v>
          </cell>
        </row>
        <row r="887">
          <cell r="A887" t="str">
            <v>РНО-0000882</v>
          </cell>
          <cell r="B887" t="str">
            <v>Р</v>
          </cell>
          <cell r="C887" t="str">
            <v>Н</v>
          </cell>
          <cell r="D887" t="str">
            <v>О</v>
          </cell>
          <cell r="E887" t="str">
            <v>-</v>
          </cell>
          <cell r="F887" t="str">
            <v>0000882</v>
          </cell>
          <cell r="G887" t="str">
            <v>РНО-0000882</v>
          </cell>
          <cell r="H887">
            <v>40766</v>
          </cell>
          <cell r="I887" t="str">
            <v xml:space="preserve">Административно-бытовое здание </v>
          </cell>
          <cell r="J887" t="str">
            <v>ФБУ "Администрация "Камводпуть"; 614000, г. Пермь,
ул. Советская, д. 20а; ОГРН  1025900518797 от 
11.11.2002 г.</v>
          </cell>
          <cell r="K887" t="str">
            <v>СГ-27/7949 
АД-27/9968</v>
          </cell>
          <cell r="L887">
            <v>40766</v>
          </cell>
          <cell r="M887">
            <v>3</v>
          </cell>
          <cell r="N887">
            <v>41177</v>
          </cell>
          <cell r="O887">
            <v>42114</v>
          </cell>
          <cell r="P887" t="str">
            <v>УТБ-3-7/973</v>
          </cell>
          <cell r="S887">
            <v>59</v>
          </cell>
        </row>
        <row r="888">
          <cell r="A888" t="str">
            <v>РНО-0000883</v>
          </cell>
          <cell r="B888" t="str">
            <v>Р</v>
          </cell>
          <cell r="C888" t="str">
            <v>Н</v>
          </cell>
          <cell r="D888" t="str">
            <v>О</v>
          </cell>
          <cell r="E888" t="str">
            <v>-</v>
          </cell>
          <cell r="F888" t="str">
            <v>0000883</v>
          </cell>
          <cell r="G888" t="str">
            <v>РНО-0000883</v>
          </cell>
          <cell r="H888">
            <v>40766</v>
          </cell>
          <cell r="I888" t="str">
            <v xml:space="preserve">Производственное здание </v>
          </cell>
          <cell r="J888" t="str">
            <v>ФБУ "Администрация "Камводпуть"; 614000, г. Пермь,
ул. Советская, д. 20а; ОГРН  1025900518797 от 
11.11.2002 г.</v>
          </cell>
          <cell r="K888" t="str">
            <v>СГ-27/7949 
АД-27/9968</v>
          </cell>
          <cell r="L888">
            <v>40766</v>
          </cell>
          <cell r="M888">
            <v>3</v>
          </cell>
          <cell r="N888">
            <v>41177</v>
          </cell>
          <cell r="O888">
            <v>42114</v>
          </cell>
          <cell r="P888" t="str">
            <v>УТБ-3-7/973</v>
          </cell>
          <cell r="S888">
            <v>59</v>
          </cell>
        </row>
        <row r="889">
          <cell r="A889" t="str">
            <v>РНО-0000884</v>
          </cell>
          <cell r="B889" t="str">
            <v>Р</v>
          </cell>
          <cell r="C889" t="str">
            <v>Н</v>
          </cell>
          <cell r="D889" t="str">
            <v>О</v>
          </cell>
          <cell r="E889" t="str">
            <v>-</v>
          </cell>
          <cell r="F889" t="str">
            <v>0000884</v>
          </cell>
          <cell r="G889" t="str">
            <v>РНО-0000884</v>
          </cell>
          <cell r="H889">
            <v>40766</v>
          </cell>
          <cell r="I889" t="str">
            <v>Цех выработки ацетилена</v>
          </cell>
          <cell r="J889" t="str">
            <v>ФБУ "Администрация "Камводпуть"; 614000, г. Пермь,
ул. Советская, д. 20а; ОГРН  1025900518797 от 
11.11.2002 г.</v>
          </cell>
          <cell r="K889" t="str">
            <v>СГ-27/7949 
АД-27/9968</v>
          </cell>
          <cell r="L889">
            <v>40766</v>
          </cell>
          <cell r="M889">
            <v>4</v>
          </cell>
          <cell r="N889">
            <v>41177</v>
          </cell>
          <cell r="O889">
            <v>42114</v>
          </cell>
          <cell r="P889" t="str">
            <v>УТБ-3-7/973</v>
          </cell>
          <cell r="S889">
            <v>59</v>
          </cell>
        </row>
        <row r="890">
          <cell r="A890" t="str">
            <v>РНО-0000885</v>
          </cell>
          <cell r="B890" t="str">
            <v>Р</v>
          </cell>
          <cell r="C890" t="str">
            <v>Н</v>
          </cell>
          <cell r="D890" t="str">
            <v>О</v>
          </cell>
          <cell r="E890" t="str">
            <v>-</v>
          </cell>
          <cell r="F890" t="str">
            <v>0000885</v>
          </cell>
          <cell r="G890" t="str">
            <v>РНО-0000885</v>
          </cell>
          <cell r="H890">
            <v>40766</v>
          </cell>
          <cell r="I890" t="str">
            <v>Якутский РВПиС</v>
          </cell>
          <cell r="J890" t="str">
            <v>ФБУ "Администрация Ленского бассейна"; 677891, Якутск, ул. Дзержинского, дом 2; ОГРН 1047796291950 от 26.04.2004</v>
          </cell>
          <cell r="K890" t="str">
            <v>СГ-27/7948 
АД-27/7855</v>
          </cell>
          <cell r="L890">
            <v>40766</v>
          </cell>
          <cell r="M890">
            <v>2</v>
          </cell>
          <cell r="N890">
            <v>41123</v>
          </cell>
          <cell r="O890">
            <v>43509</v>
          </cell>
          <cell r="P890" t="str">
            <v>УТБ-266</v>
          </cell>
          <cell r="Q890">
            <v>11866</v>
          </cell>
          <cell r="R890">
            <v>40710</v>
          </cell>
          <cell r="S890">
            <v>14</v>
          </cell>
          <cell r="U890" t="str">
            <v>Изменен</v>
          </cell>
        </row>
        <row r="891">
          <cell r="A891" t="str">
            <v>РНО-0000886</v>
          </cell>
          <cell r="B891" t="str">
            <v>Р</v>
          </cell>
          <cell r="C891" t="str">
            <v>Н</v>
          </cell>
          <cell r="D891" t="str">
            <v>О</v>
          </cell>
          <cell r="E891" t="str">
            <v>-</v>
          </cell>
          <cell r="F891" t="str">
            <v>0000886</v>
          </cell>
          <cell r="G891" t="str">
            <v>РНО-0000886</v>
          </cell>
          <cell r="H891">
            <v>40766</v>
          </cell>
          <cell r="I891" t="str">
            <v>Пункт ремонта и отстоя судов Колымского РВПиС</v>
          </cell>
          <cell r="J891" t="str">
            <v>ФБУ "Администрация Ленского бассейна"; 677891, Якутск, ул. Дзержинского, дом 2; ОГРН 1047796291950 от 26.04.2004</v>
          </cell>
          <cell r="K891" t="str">
            <v>СГ-27/7948 
АД-27/7855</v>
          </cell>
          <cell r="L891">
            <v>40766</v>
          </cell>
          <cell r="M891">
            <v>3</v>
          </cell>
          <cell r="N891">
            <v>41123</v>
          </cell>
          <cell r="O891">
            <v>42814</v>
          </cell>
          <cell r="P891" t="str">
            <v>УТБ-780</v>
          </cell>
          <cell r="Q891">
            <v>11866</v>
          </cell>
          <cell r="R891">
            <v>40710</v>
          </cell>
          <cell r="S891">
            <v>14</v>
          </cell>
        </row>
        <row r="892">
          <cell r="A892" t="str">
            <v>РНО-0000887</v>
          </cell>
          <cell r="B892" t="str">
            <v>Р</v>
          </cell>
          <cell r="C892" t="str">
            <v>Н</v>
          </cell>
          <cell r="D892" t="str">
            <v>О</v>
          </cell>
          <cell r="E892" t="str">
            <v>-</v>
          </cell>
          <cell r="F892" t="str">
            <v>0000887</v>
          </cell>
          <cell r="G892" t="str">
            <v>РНО-0000887</v>
          </cell>
          <cell r="H892">
            <v>40766</v>
          </cell>
          <cell r="I892" t="str">
            <v>Пункт ремонта и отстоя судов Вилюйского РВПиС</v>
          </cell>
          <cell r="J892" t="str">
            <v>ФБУ "Администрация Ленского бассейна"; 677891, Якутск, ул. Дзержинского, дом 2; ОГРН 1047796291950 от 26.04.2004</v>
          </cell>
          <cell r="K892" t="str">
            <v>СГ-27/7948 
АД-27/7855</v>
          </cell>
          <cell r="L892">
            <v>40766</v>
          </cell>
          <cell r="M892">
            <v>3</v>
          </cell>
          <cell r="N892">
            <v>41123</v>
          </cell>
          <cell r="O892">
            <v>43047</v>
          </cell>
          <cell r="P892" t="str">
            <v>УТБ-3177</v>
          </cell>
          <cell r="Q892">
            <v>11866</v>
          </cell>
          <cell r="R892">
            <v>40710</v>
          </cell>
          <cell r="S892">
            <v>14</v>
          </cell>
        </row>
        <row r="893">
          <cell r="A893" t="str">
            <v>РНО-0000888</v>
          </cell>
          <cell r="B893" t="str">
            <v>Р</v>
          </cell>
          <cell r="C893" t="str">
            <v>Н</v>
          </cell>
          <cell r="D893" t="str">
            <v>О</v>
          </cell>
          <cell r="E893" t="str">
            <v>-</v>
          </cell>
          <cell r="F893" t="str">
            <v>0000888</v>
          </cell>
          <cell r="G893" t="str">
            <v>РНО-0000888</v>
          </cell>
          <cell r="H893">
            <v>40766</v>
          </cell>
          <cell r="I893" t="str">
            <v>Оградительная дамба</v>
          </cell>
          <cell r="J893" t="str">
            <v>ФБУ "Администрация Ленского бассейна"; 677891, Якутск, ул. Дзержинского, дом 2; ОГРН 1047796291950 от 26.04.2004</v>
          </cell>
          <cell r="K893" t="str">
            <v>СГ-27/7948 
АД-27/7855</v>
          </cell>
          <cell r="L893">
            <v>40766</v>
          </cell>
          <cell r="M893">
            <v>4</v>
          </cell>
          <cell r="N893">
            <v>41123</v>
          </cell>
          <cell r="O893">
            <v>43047</v>
          </cell>
          <cell r="P893" t="str">
            <v>УТБ-3177</v>
          </cell>
          <cell r="Q893">
            <v>11866</v>
          </cell>
          <cell r="R893">
            <v>40710</v>
          </cell>
          <cell r="S893">
            <v>14</v>
          </cell>
        </row>
        <row r="894">
          <cell r="A894" t="str">
            <v>РНО-0000889</v>
          </cell>
          <cell r="B894" t="str">
            <v>Р</v>
          </cell>
          <cell r="C894" t="str">
            <v>Н</v>
          </cell>
          <cell r="D894" t="str">
            <v>О</v>
          </cell>
          <cell r="E894" t="str">
            <v>-</v>
          </cell>
          <cell r="F894" t="str">
            <v>0000889</v>
          </cell>
          <cell r="G894" t="str">
            <v>РНО-0000889</v>
          </cell>
          <cell r="H894">
            <v>40766</v>
          </cell>
          <cell r="I894" t="str">
            <v>Ледозащитная дамба</v>
          </cell>
          <cell r="J894" t="str">
            <v>ФБУ "Администрация Ленского бассейна"; 677891, Якутск, ул. Дзержинского, дом 2; ОГРН 1047796291950 от 26.04.2004</v>
          </cell>
          <cell r="K894" t="str">
            <v>СГ-27/7948 
АД-27/7855</v>
          </cell>
          <cell r="L894">
            <v>40766</v>
          </cell>
          <cell r="M894">
            <v>4</v>
          </cell>
          <cell r="N894">
            <v>41123</v>
          </cell>
          <cell r="O894">
            <v>43047</v>
          </cell>
          <cell r="P894" t="str">
            <v>УТБ-3177</v>
          </cell>
          <cell r="Q894">
            <v>11866</v>
          </cell>
          <cell r="R894">
            <v>40710</v>
          </cell>
          <cell r="S894">
            <v>14</v>
          </cell>
        </row>
        <row r="895">
          <cell r="A895" t="str">
            <v>РНО-0000890</v>
          </cell>
          <cell r="B895" t="str">
            <v>Р</v>
          </cell>
          <cell r="C895" t="str">
            <v>Н</v>
          </cell>
          <cell r="D895" t="str">
            <v>О</v>
          </cell>
          <cell r="E895" t="str">
            <v>-</v>
          </cell>
          <cell r="F895" t="str">
            <v>0000890</v>
          </cell>
          <cell r="G895" t="str">
            <v>РНО-0000890</v>
          </cell>
          <cell r="H895">
            <v>40766</v>
          </cell>
          <cell r="I895" t="str">
            <v>Пункт ремонта и отстоя судов Алданского РВПиС</v>
          </cell>
          <cell r="J895" t="str">
            <v>ФБУ "Администрация Ленского бассейна"; 677891, Якутск, ул. Дзержинского, дом 2; ОГРН 1047796291950 от 26.04.2004</v>
          </cell>
          <cell r="K895" t="str">
            <v xml:space="preserve">СГ-27/7948  
АД-27/10132   </v>
          </cell>
          <cell r="L895">
            <v>40766</v>
          </cell>
          <cell r="M895">
            <v>3</v>
          </cell>
          <cell r="N895">
            <v>41183</v>
          </cell>
          <cell r="O895">
            <v>43047</v>
          </cell>
          <cell r="P895" t="str">
            <v>УТБ-3177</v>
          </cell>
          <cell r="Q895">
            <v>11866</v>
          </cell>
          <cell r="R895">
            <v>40710</v>
          </cell>
          <cell r="S895">
            <v>14</v>
          </cell>
        </row>
        <row r="896">
          <cell r="A896" t="str">
            <v>РНО-0000891</v>
          </cell>
          <cell r="B896" t="str">
            <v>Р</v>
          </cell>
          <cell r="C896" t="str">
            <v>Н</v>
          </cell>
          <cell r="D896" t="str">
            <v>О</v>
          </cell>
          <cell r="E896" t="str">
            <v>-</v>
          </cell>
          <cell r="F896" t="str">
            <v>0000891</v>
          </cell>
          <cell r="G896" t="str">
            <v>РНО-0000891</v>
          </cell>
          <cell r="H896">
            <v>40766</v>
          </cell>
          <cell r="I896" t="str">
            <v>Пункт ремонта и отстоя судов Янского РВПиС</v>
          </cell>
          <cell r="J896" t="str">
            <v>ФБУ "Администрация Ленского бассейна"; 677891, Якутск, ул. Дзержинского, дом 2; ОГРН 1047796291950 от 26.04.2004</v>
          </cell>
          <cell r="K896" t="str">
            <v>СГ-27/7948  
АД-27/7855</v>
          </cell>
          <cell r="L896">
            <v>40766</v>
          </cell>
          <cell r="M896">
            <v>3</v>
          </cell>
          <cell r="N896">
            <v>41123</v>
          </cell>
          <cell r="O896">
            <v>42814</v>
          </cell>
          <cell r="P896" t="str">
            <v>УТБ-780</v>
          </cell>
          <cell r="Q896">
            <v>11866</v>
          </cell>
          <cell r="R896">
            <v>40710</v>
          </cell>
          <cell r="S896">
            <v>14</v>
          </cell>
        </row>
        <row r="897">
          <cell r="A897" t="str">
            <v>РНО-0000892</v>
          </cell>
          <cell r="B897" t="str">
            <v>Р</v>
          </cell>
          <cell r="C897" t="str">
            <v>Н</v>
          </cell>
          <cell r="D897" t="str">
            <v>О</v>
          </cell>
          <cell r="E897" t="str">
            <v>-</v>
          </cell>
          <cell r="F897" t="str">
            <v>0000892</v>
          </cell>
          <cell r="G897" t="str">
            <v>РНО-0000892</v>
          </cell>
          <cell r="H897">
            <v>40766</v>
          </cell>
          <cell r="I897" t="str">
            <v>Пункт ремонта и отстоя судов Жиганского РВПиС</v>
          </cell>
          <cell r="J897" t="str">
            <v>ФБУ "Администрация Ленского бассейна"; 677891, Якутск, ул. Дзержинского, дом 2; ОГРН 1047796291950 от 26.04.2004</v>
          </cell>
          <cell r="K897" t="str">
            <v>СГ-27/7948  
АД-27/7855</v>
          </cell>
          <cell r="L897">
            <v>40766</v>
          </cell>
          <cell r="M897">
            <v>3</v>
          </cell>
          <cell r="N897">
            <v>41123</v>
          </cell>
          <cell r="O897">
            <v>42814</v>
          </cell>
          <cell r="P897" t="str">
            <v>УТБ-780</v>
          </cell>
          <cell r="Q897">
            <v>11866</v>
          </cell>
          <cell r="R897">
            <v>40710</v>
          </cell>
          <cell r="S897">
            <v>14</v>
          </cell>
        </row>
        <row r="898">
          <cell r="A898" t="str">
            <v>РНО-0000893</v>
          </cell>
          <cell r="B898" t="str">
            <v>Р</v>
          </cell>
          <cell r="C898" t="str">
            <v>Н</v>
          </cell>
          <cell r="D898" t="str">
            <v>О</v>
          </cell>
          <cell r="E898" t="str">
            <v>-</v>
          </cell>
          <cell r="F898" t="str">
            <v>0000893</v>
          </cell>
          <cell r="G898" t="str">
            <v>РНО-0000893</v>
          </cell>
          <cell r="H898">
            <v>40766</v>
          </cell>
          <cell r="I898" t="str">
            <v>Радиобюро</v>
          </cell>
          <cell r="J898" t="str">
            <v>ФБУ "Администрация Ленского бассейна"; 677891, Якутск, ул. Дзержинского, дом 2; ОГРН 1047796291950 от 26.04.2004</v>
          </cell>
          <cell r="K898" t="str">
            <v>СГ-27/7948 
АД-27/7855</v>
          </cell>
          <cell r="L898">
            <v>40766</v>
          </cell>
          <cell r="M898">
            <v>4</v>
          </cell>
          <cell r="N898">
            <v>41123</v>
          </cell>
          <cell r="Q898">
            <v>11866</v>
          </cell>
          <cell r="R898">
            <v>40710</v>
          </cell>
          <cell r="S898">
            <v>14</v>
          </cell>
        </row>
        <row r="899">
          <cell r="A899" t="str">
            <v>РНО-0000894</v>
          </cell>
          <cell r="B899" t="str">
            <v>Р</v>
          </cell>
          <cell r="C899" t="str">
            <v>Н</v>
          </cell>
          <cell r="D899" t="str">
            <v>О</v>
          </cell>
          <cell r="E899" t="str">
            <v>-</v>
          </cell>
          <cell r="F899" t="str">
            <v>0000894</v>
          </cell>
          <cell r="G899" t="str">
            <v>РНО-0000894</v>
          </cell>
          <cell r="H899">
            <v>40766</v>
          </cell>
          <cell r="I899" t="str">
            <v>Приёмная радиостанция</v>
          </cell>
          <cell r="J899" t="str">
            <v>ФБУ "Администрация Ленского бассейна"; 677891, Якутск, ул. Дзержинского, дом 2; ОГРН 1047796291950 от 26.04.2004</v>
          </cell>
          <cell r="K899" t="str">
            <v>СГ-27/7948 
АД-27/7855</v>
          </cell>
          <cell r="L899">
            <v>40766</v>
          </cell>
          <cell r="M899">
            <v>4</v>
          </cell>
          <cell r="N899">
            <v>41123</v>
          </cell>
          <cell r="Q899">
            <v>11866</v>
          </cell>
          <cell r="R899">
            <v>40710</v>
          </cell>
          <cell r="S899">
            <v>14</v>
          </cell>
        </row>
        <row r="900">
          <cell r="A900" t="str">
            <v>РНО-0000895</v>
          </cell>
          <cell r="B900" t="str">
            <v>Р</v>
          </cell>
          <cell r="C900" t="str">
            <v>Н</v>
          </cell>
          <cell r="D900" t="str">
            <v>О</v>
          </cell>
          <cell r="E900" t="str">
            <v>-</v>
          </cell>
          <cell r="F900" t="str">
            <v>0000895</v>
          </cell>
          <cell r="G900" t="str">
            <v>РНО-0000895</v>
          </cell>
          <cell r="H900">
            <v>40766</v>
          </cell>
          <cell r="I900" t="str">
            <v>Административное здание ФБУ Ленское ГБУВПиС</v>
          </cell>
          <cell r="J900" t="str">
            <v>ФБУ "Администрация Ленского бассейна"; 677891, Якутск, ул. Дзержинского, дом 2; ОГРН 1047796291950 от 26.04.2004</v>
          </cell>
          <cell r="K900" t="str">
            <v>СГ-27/7948 
АД-27/7855</v>
          </cell>
          <cell r="L900">
            <v>40766</v>
          </cell>
          <cell r="M900">
            <v>2</v>
          </cell>
          <cell r="N900">
            <v>41123</v>
          </cell>
          <cell r="O900">
            <v>42653</v>
          </cell>
          <cell r="P900" t="str">
            <v>УТБ-2480</v>
          </cell>
          <cell r="Q900" t="str">
            <v>11866
ФАМРТ-18900</v>
          </cell>
          <cell r="R900" t="str">
            <v>16.06.2011
08.09.2016</v>
          </cell>
          <cell r="S900">
            <v>14</v>
          </cell>
        </row>
        <row r="901">
          <cell r="A901" t="str">
            <v>РНО-0000896</v>
          </cell>
          <cell r="B901" t="str">
            <v>Р</v>
          </cell>
          <cell r="C901" t="str">
            <v>Н</v>
          </cell>
          <cell r="D901" t="str">
            <v>О</v>
          </cell>
          <cell r="E901" t="str">
            <v>-</v>
          </cell>
          <cell r="F901" t="str">
            <v>0000896</v>
          </cell>
          <cell r="G901" t="str">
            <v>РНО-0000896</v>
          </cell>
          <cell r="H901">
            <v>40766</v>
          </cell>
          <cell r="I901" t="str">
            <v>Киренский РВПиС</v>
          </cell>
          <cell r="J901" t="str">
            <v>ФБУ "Администрация Ленского бассейна"; 677891, Якутск, ул. Дзержинского, дом 2; ОГРН 1047796291950 от 26.04.2004</v>
          </cell>
          <cell r="K901" t="str">
            <v>СГ-27/7948 
АД-27/7855</v>
          </cell>
          <cell r="L901">
            <v>40766</v>
          </cell>
          <cell r="M901">
            <v>2</v>
          </cell>
          <cell r="N901">
            <v>41123</v>
          </cell>
          <cell r="O901">
            <v>43509</v>
          </cell>
          <cell r="P901" t="str">
            <v>УТБ-266</v>
          </cell>
          <cell r="Q901">
            <v>11866</v>
          </cell>
          <cell r="R901">
            <v>40710</v>
          </cell>
          <cell r="S901">
            <v>14</v>
          </cell>
          <cell r="U901" t="str">
            <v>Изменен</v>
          </cell>
        </row>
        <row r="902">
          <cell r="A902" t="str">
            <v>РНО-0000897</v>
          </cell>
          <cell r="B902" t="str">
            <v>Р</v>
          </cell>
          <cell r="C902" t="str">
            <v>Н</v>
          </cell>
          <cell r="D902" t="str">
            <v>О</v>
          </cell>
          <cell r="E902" t="str">
            <v>-</v>
          </cell>
          <cell r="F902" t="str">
            <v>0000897</v>
          </cell>
          <cell r="G902" t="str">
            <v>РНО-0000897</v>
          </cell>
          <cell r="H902">
            <v>40766</v>
          </cell>
          <cell r="I902" t="str">
            <v>Подход № 204 с железнодорожно-автомобильным мостом</v>
          </cell>
          <cell r="J902" t="str">
            <v xml:space="preserve"> ФГБУ "Канал имени Москвы";125362, г. Москва, 
ул. Водников, д. 1; ОГРН 1157746363983 от 20.04.2015 г.</v>
          </cell>
          <cell r="K902" t="str">
            <v>СГ-27/7955   
СГ-27/10342</v>
          </cell>
          <cell r="L902">
            <v>40766</v>
          </cell>
          <cell r="M902">
            <v>4</v>
          </cell>
          <cell r="N902">
            <v>41184</v>
          </cell>
          <cell r="O902">
            <v>42628</v>
          </cell>
          <cell r="P902" t="str">
            <v>УТБ-3-1/2291</v>
          </cell>
          <cell r="Q902" t="str">
            <v>12650
УТБ-2821</v>
          </cell>
          <cell r="R902" t="str">
            <v xml:space="preserve">27.06.2011
07.09.2016
</v>
          </cell>
          <cell r="S902">
            <v>77</v>
          </cell>
        </row>
        <row r="903">
          <cell r="A903" t="str">
            <v>РНО-0000898</v>
          </cell>
          <cell r="B903" t="str">
            <v>Р</v>
          </cell>
          <cell r="C903" t="str">
            <v>Н</v>
          </cell>
          <cell r="D903" t="str">
            <v>О</v>
          </cell>
          <cell r="E903" t="str">
            <v>-</v>
          </cell>
          <cell r="F903" t="str">
            <v>0000898</v>
          </cell>
          <cell r="G903" t="str">
            <v>РНО-0000898</v>
          </cell>
          <cell r="H903">
            <v>40766</v>
          </cell>
          <cell r="I903" t="str">
            <v>Комплекс административно-производственных зданий Рыбинского РГС</v>
          </cell>
          <cell r="J903" t="str">
            <v xml:space="preserve"> ФГБУ "Канал имени Москвы";125362, г. Москва, 
ул. Водников, д. 1; ОГРН 1157746363983 от 20.04.2015 г.</v>
          </cell>
          <cell r="K903" t="str">
            <v>СГ-27/7955   
СГ-27/10342</v>
          </cell>
          <cell r="L903">
            <v>40766</v>
          </cell>
          <cell r="M903">
            <v>3</v>
          </cell>
          <cell r="N903">
            <v>41184</v>
          </cell>
          <cell r="O903">
            <v>42096</v>
          </cell>
          <cell r="P903" t="str">
            <v>УТБ-3-7/785</v>
          </cell>
          <cell r="Q903">
            <v>12650</v>
          </cell>
          <cell r="R903">
            <v>40721</v>
          </cell>
          <cell r="S903">
            <v>76</v>
          </cell>
        </row>
        <row r="904">
          <cell r="A904" t="str">
            <v>РНО-0000899</v>
          </cell>
          <cell r="B904" t="str">
            <v>Р</v>
          </cell>
          <cell r="C904" t="str">
            <v>Н</v>
          </cell>
          <cell r="D904" t="str">
            <v>О</v>
          </cell>
          <cell r="E904" t="str">
            <v>-</v>
          </cell>
          <cell r="F904" t="str">
            <v>0000899</v>
          </cell>
          <cell r="G904" t="str">
            <v>РНО-0000899</v>
          </cell>
          <cell r="H904">
            <v>40766</v>
          </cell>
          <cell r="I904" t="str">
            <v>Отстойно-ремонтный пункт Льговец</v>
          </cell>
          <cell r="J904" t="str">
            <v xml:space="preserve"> ФГБУ "Канал имени Москвы";125362, г. Москва, 
ул. Водников, д. 1; ОГРН 1157746363983 от 20.04.2015 г.</v>
          </cell>
          <cell r="K904" t="str">
            <v>СГ-27/7955   
СГ-27/10342</v>
          </cell>
          <cell r="L904">
            <v>40766</v>
          </cell>
          <cell r="M904">
            <v>2</v>
          </cell>
          <cell r="N904">
            <v>41184</v>
          </cell>
          <cell r="O904">
            <v>42775</v>
          </cell>
          <cell r="P904" t="str">
            <v>УТБ-287</v>
          </cell>
          <cell r="Q904">
            <v>12650</v>
          </cell>
          <cell r="R904">
            <v>40721</v>
          </cell>
          <cell r="S904">
            <v>76</v>
          </cell>
        </row>
        <row r="905">
          <cell r="A905" t="str">
            <v>РНО-0000900</v>
          </cell>
          <cell r="B905" t="str">
            <v>Р</v>
          </cell>
          <cell r="C905" t="str">
            <v>Н</v>
          </cell>
          <cell r="D905" t="str">
            <v>О</v>
          </cell>
          <cell r="E905" t="str">
            <v>-</v>
          </cell>
          <cell r="F905" t="str">
            <v>0000900</v>
          </cell>
          <cell r="G905" t="str">
            <v>РНО-0000900</v>
          </cell>
          <cell r="H905">
            <v>40766</v>
          </cell>
          <cell r="I905" t="str">
            <v>Водосброс у Вышневолоцкого лесозавода</v>
          </cell>
          <cell r="J905" t="str">
            <v xml:space="preserve"> ФГБУ "Канал имени Москвы";125362, г. Москва, 
ул. Водников, д. 1; ОГРН 1157746363983 от 20.04.2015 г.</v>
          </cell>
          <cell r="K905" t="str">
            <v>СГ-27/7955   
СГ-27/10342</v>
          </cell>
          <cell r="L905">
            <v>40766</v>
          </cell>
          <cell r="M905">
            <v>4</v>
          </cell>
          <cell r="N905">
            <v>41184</v>
          </cell>
          <cell r="O905">
            <v>42412</v>
          </cell>
          <cell r="P905" t="str">
            <v>УТБ-3-7/247</v>
          </cell>
          <cell r="Q905" t="str">
            <v>12650
УТБ-93</v>
          </cell>
          <cell r="R905" t="str">
            <v>27.06.2011
20.01.2016</v>
          </cell>
          <cell r="S905">
            <v>77</v>
          </cell>
        </row>
        <row r="906">
          <cell r="A906" t="str">
            <v>РНО-0000901</v>
          </cell>
          <cell r="B906" t="str">
            <v>Р</v>
          </cell>
          <cell r="C906" t="str">
            <v>Н</v>
          </cell>
          <cell r="D906" t="str">
            <v>О</v>
          </cell>
          <cell r="E906" t="str">
            <v>-</v>
          </cell>
          <cell r="F906" t="str">
            <v>0000901</v>
          </cell>
          <cell r="G906" t="str">
            <v>РНО-0000901</v>
          </cell>
          <cell r="H906">
            <v>40766</v>
          </cell>
          <cell r="I906" t="str">
            <v>Плотина на реке Явони</v>
          </cell>
          <cell r="J906" t="str">
            <v xml:space="preserve"> ФГБУ "Канал имени Москвы";125362, г. Москва, 
ул. Водников, д. 1; ОГРН 1157746363983 от 20.04.2015 г.</v>
          </cell>
          <cell r="K906" t="str">
            <v>СГ-27/7955   
СГ-27/10342</v>
          </cell>
          <cell r="L906">
            <v>40766</v>
          </cell>
          <cell r="M906">
            <v>4</v>
          </cell>
          <cell r="N906">
            <v>41184</v>
          </cell>
          <cell r="O906">
            <v>42628</v>
          </cell>
          <cell r="P906" t="str">
            <v>УТБ-3-1/2291</v>
          </cell>
          <cell r="Q906" t="str">
            <v>12650
ФАМРТ-18611</v>
          </cell>
          <cell r="R906" t="str">
            <v>27.06.2011
06.09.2016</v>
          </cell>
          <cell r="S906">
            <v>77</v>
          </cell>
        </row>
        <row r="907">
          <cell r="A907" t="str">
            <v>РНО-0000902</v>
          </cell>
          <cell r="B907" t="str">
            <v>Р</v>
          </cell>
          <cell r="C907" t="str">
            <v>Н</v>
          </cell>
          <cell r="D907" t="str">
            <v>О</v>
          </cell>
          <cell r="E907" t="str">
            <v>-</v>
          </cell>
          <cell r="F907" t="str">
            <v>0000902</v>
          </cell>
          <cell r="G907" t="str">
            <v>РНО-0000902</v>
          </cell>
          <cell r="H907">
            <v>40766</v>
          </cell>
          <cell r="I907" t="str">
            <v>Дамба № 1 Новотверецкой ГЭС</v>
          </cell>
          <cell r="J907" t="str">
            <v xml:space="preserve"> ФГБУ "Канал имени Москвы";125362, г. Москва, 
ул. Водников, д. 1; ОГРН 1157746363983 от 20.04.2015 г.</v>
          </cell>
          <cell r="K907" t="str">
            <v>СГ-27/7955   
СГ-27/10342</v>
          </cell>
          <cell r="L907">
            <v>40766</v>
          </cell>
          <cell r="M907">
            <v>4</v>
          </cell>
          <cell r="N907">
            <v>41184</v>
          </cell>
          <cell r="O907">
            <v>42628</v>
          </cell>
          <cell r="P907" t="str">
            <v>УТБ-3-1/2291</v>
          </cell>
          <cell r="Q907" t="str">
            <v>12650
ФАМРТ-18611</v>
          </cell>
          <cell r="R907" t="str">
            <v>27.06.2011
06.09.2016</v>
          </cell>
          <cell r="S907">
            <v>77</v>
          </cell>
        </row>
        <row r="908">
          <cell r="A908" t="str">
            <v>РНО-0000903</v>
          </cell>
          <cell r="B908" t="str">
            <v>Р</v>
          </cell>
          <cell r="C908" t="str">
            <v>Н</v>
          </cell>
          <cell r="D908" t="str">
            <v>О</v>
          </cell>
          <cell r="E908" t="str">
            <v>-</v>
          </cell>
          <cell r="F908" t="str">
            <v>0000903</v>
          </cell>
          <cell r="G908" t="str">
            <v>РНО-0000903</v>
          </cell>
          <cell r="H908">
            <v>40766</v>
          </cell>
          <cell r="I908" t="str">
            <v>Дамба № 2 Новотверецкой ГЭС</v>
          </cell>
          <cell r="J908" t="str">
            <v xml:space="preserve"> ФГБУ "Канал имени Москвы";125362, г. Москва, 
ул. Водников, д. 1; ОГРН 1157746363983 от 20.04.2015 г.</v>
          </cell>
          <cell r="K908" t="str">
            <v>СГ-27/7955   
СГ-27/10342</v>
          </cell>
          <cell r="L908">
            <v>40766</v>
          </cell>
          <cell r="M908">
            <v>4</v>
          </cell>
          <cell r="N908">
            <v>41184</v>
          </cell>
          <cell r="O908">
            <v>42628</v>
          </cell>
          <cell r="P908" t="str">
            <v>УТБ-3-1/2291</v>
          </cell>
          <cell r="Q908" t="str">
            <v>12650
ФАМРТ-18611</v>
          </cell>
          <cell r="R908" t="str">
            <v>27.06.2011
06.09.2016</v>
          </cell>
          <cell r="S908">
            <v>77</v>
          </cell>
        </row>
        <row r="909">
          <cell r="A909" t="str">
            <v>РНО-0000904</v>
          </cell>
          <cell r="B909" t="str">
            <v>Р</v>
          </cell>
          <cell r="C909" t="str">
            <v>Н</v>
          </cell>
          <cell r="D909" t="str">
            <v>О</v>
          </cell>
          <cell r="E909" t="str">
            <v>-</v>
          </cell>
          <cell r="F909" t="str">
            <v>0000904</v>
          </cell>
          <cell r="G909" t="str">
            <v>РНО-0000904</v>
          </cell>
          <cell r="H909">
            <v>40766</v>
          </cell>
          <cell r="I909" t="str">
            <v>Отстойно-ремонтный пункт "Малые Перемерки"</v>
          </cell>
          <cell r="J909" t="str">
            <v xml:space="preserve"> ФГБУ "Канал имени Москвы";125362, г. Москва, 
ул. Водников, д. 1; ОГРН 1157746363983 от 20.04.2015 г.</v>
          </cell>
          <cell r="K909" t="str">
            <v>СГ-27/7955   
СГ-27/10342</v>
          </cell>
          <cell r="L909">
            <v>40766</v>
          </cell>
          <cell r="M909">
            <v>3</v>
          </cell>
          <cell r="N909">
            <v>41184</v>
          </cell>
          <cell r="O909">
            <v>42775</v>
          </cell>
          <cell r="P909" t="str">
            <v>УТБ-287</v>
          </cell>
          <cell r="Q909">
            <v>12650</v>
          </cell>
          <cell r="R909">
            <v>40721</v>
          </cell>
          <cell r="S909">
            <v>77</v>
          </cell>
        </row>
        <row r="910">
          <cell r="A910" t="str">
            <v>РНО-0000905</v>
          </cell>
          <cell r="B910" t="str">
            <v>Р</v>
          </cell>
          <cell r="C910" t="str">
            <v>Н</v>
          </cell>
          <cell r="D910" t="str">
            <v>О</v>
          </cell>
          <cell r="E910" t="str">
            <v>-</v>
          </cell>
          <cell r="F910" t="str">
            <v>0000905</v>
          </cell>
          <cell r="G910" t="str">
            <v>РНО-0000905</v>
          </cell>
          <cell r="H910">
            <v>40766</v>
          </cell>
          <cell r="I910" t="str">
            <v>Зарядная станция</v>
          </cell>
          <cell r="J910" t="str">
            <v xml:space="preserve"> ФГБУ "Канал имени Москвы";125362, г. Москва, 
ул. Водников, д. 1; ОГРН 1157746363983 от 20.04.2015 г.</v>
          </cell>
          <cell r="K910" t="str">
            <v>СГ-27/7955   
СГ-27/10342</v>
          </cell>
          <cell r="L910">
            <v>40766</v>
          </cell>
          <cell r="M910">
            <v>4</v>
          </cell>
          <cell r="N910">
            <v>41184</v>
          </cell>
          <cell r="O910">
            <v>42096</v>
          </cell>
          <cell r="P910" t="str">
            <v>УТБ-3-7/785</v>
          </cell>
          <cell r="Q910">
            <v>12650</v>
          </cell>
          <cell r="R910">
            <v>40721</v>
          </cell>
          <cell r="S910">
            <v>77</v>
          </cell>
        </row>
        <row r="911">
          <cell r="A911" t="str">
            <v>РНО-0000906</v>
          </cell>
          <cell r="B911" t="str">
            <v>Р</v>
          </cell>
          <cell r="C911" t="str">
            <v>Н</v>
          </cell>
          <cell r="D911" t="str">
            <v>О</v>
          </cell>
          <cell r="E911" t="str">
            <v>-</v>
          </cell>
          <cell r="F911" t="str">
            <v>0000906</v>
          </cell>
          <cell r="G911" t="str">
            <v>РНО-0000906</v>
          </cell>
          <cell r="H911">
            <v>40766</v>
          </cell>
          <cell r="I911" t="str">
            <v>Административное здание Тверского РГС</v>
          </cell>
          <cell r="J911" t="str">
            <v xml:space="preserve"> ФГБУ "Канал имени Москвы";125362, г. Москва, 
ул. Водников, д. 1; ОГРН 1157746363983 от 20.04.2015 г.</v>
          </cell>
          <cell r="K911" t="str">
            <v>СГ-27/7955   
СГ-27/10342</v>
          </cell>
          <cell r="L911">
            <v>40766</v>
          </cell>
          <cell r="M911">
            <v>4</v>
          </cell>
          <cell r="N911">
            <v>41184</v>
          </cell>
          <cell r="O911">
            <v>42096</v>
          </cell>
          <cell r="P911" t="str">
            <v>УТБ-3-7/785</v>
          </cell>
          <cell r="Q911">
            <v>12650</v>
          </cell>
          <cell r="R911">
            <v>40721</v>
          </cell>
          <cell r="S911">
            <v>69</v>
          </cell>
        </row>
        <row r="912">
          <cell r="A912" t="str">
            <v>РНО-0000907</v>
          </cell>
          <cell r="B912" t="str">
            <v>Р</v>
          </cell>
          <cell r="C912" t="str">
            <v>Н</v>
          </cell>
          <cell r="D912" t="str">
            <v>О</v>
          </cell>
          <cell r="E912" t="str">
            <v>-</v>
          </cell>
          <cell r="F912" t="str">
            <v>0000907</v>
          </cell>
          <cell r="G912" t="str">
            <v>РНО-0000907</v>
          </cell>
          <cell r="H912">
            <v>40766</v>
          </cell>
          <cell r="I912" t="str">
            <v>Административное здание Вышневолоцкого гидроузла</v>
          </cell>
          <cell r="J912" t="str">
            <v xml:space="preserve"> ФГБУ "Канал имени Москвы";125362, г. Москва, 
ул. Водников, д. 1; ОГРН 1157746363983 от 20.04.2015 г.</v>
          </cell>
          <cell r="K912" t="str">
            <v>СГ-27/7955   
СГ-27/10342</v>
          </cell>
          <cell r="L912">
            <v>40766</v>
          </cell>
          <cell r="M912">
            <v>4</v>
          </cell>
          <cell r="N912">
            <v>41184</v>
          </cell>
          <cell r="O912">
            <v>42096</v>
          </cell>
          <cell r="P912" t="str">
            <v>УТБ-3-7/785</v>
          </cell>
          <cell r="Q912">
            <v>12650</v>
          </cell>
          <cell r="R912">
            <v>40721</v>
          </cell>
          <cell r="S912">
            <v>77</v>
          </cell>
        </row>
        <row r="913">
          <cell r="A913" t="str">
            <v>РНО-0000908</v>
          </cell>
          <cell r="B913" t="str">
            <v>Р</v>
          </cell>
          <cell r="C913" t="str">
            <v>Н</v>
          </cell>
          <cell r="D913" t="str">
            <v>О</v>
          </cell>
          <cell r="E913" t="str">
            <v>-</v>
          </cell>
          <cell r="F913" t="str">
            <v>0000908</v>
          </cell>
          <cell r="G913" t="str">
            <v>РНО-0000908</v>
          </cell>
          <cell r="H913">
            <v>40766</v>
          </cell>
          <cell r="I913" t="str">
            <v>Гараж</v>
          </cell>
          <cell r="J913" t="str">
            <v xml:space="preserve"> ФГБУ "Канал имени Москвы";125362, г. Москва, 
ул. Водников, д. 1; ОГРН 1157746363983 от 20.04.2015 г.</v>
          </cell>
          <cell r="K913" t="str">
            <v>СГ-27/7955   
СГ-27/10342</v>
          </cell>
          <cell r="L913">
            <v>40766</v>
          </cell>
          <cell r="M913">
            <v>4</v>
          </cell>
          <cell r="N913">
            <v>41184</v>
          </cell>
          <cell r="O913">
            <v>42096</v>
          </cell>
          <cell r="P913" t="str">
            <v>УТБ-3-7/785</v>
          </cell>
          <cell r="Q913">
            <v>12650</v>
          </cell>
          <cell r="R913">
            <v>40721</v>
          </cell>
          <cell r="S913">
            <v>77</v>
          </cell>
        </row>
        <row r="914">
          <cell r="A914" t="str">
            <v>РНО-0000909</v>
          </cell>
          <cell r="B914" t="str">
            <v>Р</v>
          </cell>
          <cell r="C914" t="str">
            <v>Н</v>
          </cell>
          <cell r="D914" t="str">
            <v>О</v>
          </cell>
          <cell r="E914" t="str">
            <v>-</v>
          </cell>
          <cell r="F914" t="str">
            <v>0000909</v>
          </cell>
          <cell r="G914" t="str">
            <v>РНО-0000909</v>
          </cell>
          <cell r="H914">
            <v>40766</v>
          </cell>
          <cell r="I914" t="str">
            <v>Путевая база</v>
          </cell>
          <cell r="J914" t="str">
            <v xml:space="preserve"> ФГБУ "Канал имени Москвы";125362, г. Москва, 
ул. Водников, д. 1; ОГРН 1157746363983 от 20.04.2015 г.</v>
          </cell>
          <cell r="K914" t="str">
            <v>СГ-27/7955   
СГ-27/10342</v>
          </cell>
          <cell r="L914">
            <v>40766</v>
          </cell>
          <cell r="M914">
            <v>4</v>
          </cell>
          <cell r="N914">
            <v>41184</v>
          </cell>
          <cell r="O914">
            <v>42096</v>
          </cell>
          <cell r="P914" t="str">
            <v>УТБ-3-7/785</v>
          </cell>
          <cell r="Q914">
            <v>12650</v>
          </cell>
          <cell r="R914">
            <v>40721</v>
          </cell>
          <cell r="S914">
            <v>77</v>
          </cell>
        </row>
        <row r="915">
          <cell r="A915" t="str">
            <v>РНО-0000910</v>
          </cell>
          <cell r="B915" t="str">
            <v>Р</v>
          </cell>
          <cell r="C915" t="str">
            <v>Н</v>
          </cell>
          <cell r="D915" t="str">
            <v>О</v>
          </cell>
          <cell r="E915" t="str">
            <v>-</v>
          </cell>
          <cell r="F915" t="str">
            <v>0000910</v>
          </cell>
          <cell r="G915" t="str">
            <v>РНО-0000910</v>
          </cell>
          <cell r="H915">
            <v>40766</v>
          </cell>
          <cell r="I915" t="str">
            <v>Мост шлюза №10У</v>
          </cell>
          <cell r="J915" t="str">
            <v xml:space="preserve"> ФГБУ "Канал имени Москвы";125362, г. Москва, 
ул. Водников, д. 1; ОГРН 1157746363983 от 20.04.2015 г.</v>
          </cell>
          <cell r="K915" t="str">
            <v>СГ-27/7955   
СГ-27/10342</v>
          </cell>
          <cell r="L915">
            <v>40766</v>
          </cell>
          <cell r="M915">
            <v>4</v>
          </cell>
          <cell r="N915">
            <v>41184</v>
          </cell>
          <cell r="O915">
            <v>42628</v>
          </cell>
          <cell r="P915" t="str">
            <v>УТБ-3-1/2291</v>
          </cell>
          <cell r="Q915" t="str">
            <v>12650
ФАМРТ-18611</v>
          </cell>
          <cell r="R915" t="str">
            <v>27.06.2011
06.09.2016</v>
          </cell>
          <cell r="S915">
            <v>77</v>
          </cell>
        </row>
        <row r="916">
          <cell r="A916" t="str">
            <v>РНО-0000911</v>
          </cell>
          <cell r="B916" t="str">
            <v>Р</v>
          </cell>
          <cell r="C916" t="str">
            <v>Н</v>
          </cell>
          <cell r="D916" t="str">
            <v>О</v>
          </cell>
          <cell r="E916" t="str">
            <v>-</v>
          </cell>
          <cell r="F916" t="str">
            <v>0000911</v>
          </cell>
          <cell r="G916" t="str">
            <v>РНО-0000911</v>
          </cell>
          <cell r="H916">
            <v>40766</v>
          </cell>
          <cell r="I916" t="str">
            <v>Дамба №210</v>
          </cell>
          <cell r="J916" t="str">
            <v xml:space="preserve"> ФГБУ "Канал имени Москвы";125362, г. Москва, 
ул. Водников, д. 1; ОГРН 1157746363983 от 20.04.2015 г.</v>
          </cell>
          <cell r="K916" t="str">
            <v>СГ-27/7955  
 СГ-27/10342</v>
          </cell>
          <cell r="L916">
            <v>40766</v>
          </cell>
          <cell r="M916">
            <v>3</v>
          </cell>
          <cell r="N916">
            <v>41184</v>
          </cell>
          <cell r="O916">
            <v>42412</v>
          </cell>
          <cell r="P916" t="str">
            <v>УТБ-3-7/247</v>
          </cell>
          <cell r="Q916" t="str">
            <v>12650
УТБ-93</v>
          </cell>
          <cell r="R916" t="str">
            <v>27.06.2011
20.01.2016</v>
          </cell>
          <cell r="S916">
            <v>77</v>
          </cell>
        </row>
        <row r="917">
          <cell r="A917" t="str">
            <v>РНО-0000912</v>
          </cell>
          <cell r="B917" t="str">
            <v>Р</v>
          </cell>
          <cell r="C917" t="str">
            <v>Н</v>
          </cell>
          <cell r="D917" t="str">
            <v>О</v>
          </cell>
          <cell r="E917" t="str">
            <v>-</v>
          </cell>
          <cell r="F917" t="str">
            <v>0000912</v>
          </cell>
          <cell r="G917" t="str">
            <v>РНО-0000912</v>
          </cell>
          <cell r="H917">
            <v>40766</v>
          </cell>
          <cell r="I917" t="str">
            <v>Дамба № 212</v>
          </cell>
          <cell r="J917" t="str">
            <v xml:space="preserve"> ФГБУ "Канал имени Москвы";125362, г. Москва, 
ул. Водников, д. 1; ОГРН 1157746363983 от 20.04.2015 г.</v>
          </cell>
          <cell r="K917" t="str">
            <v>СГ-27/7955   
СГ-27/10342</v>
          </cell>
          <cell r="L917">
            <v>40766</v>
          </cell>
          <cell r="M917">
            <v>3</v>
          </cell>
          <cell r="N917">
            <v>41184</v>
          </cell>
          <cell r="O917">
            <v>42412</v>
          </cell>
          <cell r="P917" t="str">
            <v>УТБ-3-7/247</v>
          </cell>
          <cell r="Q917" t="str">
            <v>12650
УТБ-93</v>
          </cell>
          <cell r="R917" t="str">
            <v>27.06.2011
20.01.2016</v>
          </cell>
          <cell r="S917">
            <v>77</v>
          </cell>
        </row>
        <row r="918">
          <cell r="A918" t="str">
            <v>РНО-0000913</v>
          </cell>
          <cell r="B918" t="str">
            <v>Р</v>
          </cell>
          <cell r="C918" t="str">
            <v>Н</v>
          </cell>
          <cell r="D918" t="str">
            <v>О</v>
          </cell>
          <cell r="E918" t="str">
            <v>-</v>
          </cell>
          <cell r="F918" t="str">
            <v>0000913</v>
          </cell>
          <cell r="G918" t="str">
            <v>РНО-0000913</v>
          </cell>
          <cell r="H918">
            <v>40766</v>
          </cell>
          <cell r="I918" t="str">
            <v>Пристань № 390 Волга и площадка монумента Сталина</v>
          </cell>
          <cell r="J918" t="str">
            <v xml:space="preserve"> ФГБУ "Канал имени Москвы";125362, г. Москва, 
ул. Водников, д. 1; ОГРН 1157746363983 от 20.04.2015 г.</v>
          </cell>
          <cell r="K918" t="str">
            <v>СГ-27/7955   
СГ-27/10342</v>
          </cell>
          <cell r="L918">
            <v>40766</v>
          </cell>
          <cell r="M918">
            <v>4</v>
          </cell>
          <cell r="N918">
            <v>41184</v>
          </cell>
          <cell r="O918">
            <v>42096</v>
          </cell>
          <cell r="P918" t="str">
            <v>УТБ-3-7/785</v>
          </cell>
          <cell r="Q918">
            <v>12650</v>
          </cell>
          <cell r="R918">
            <v>40721</v>
          </cell>
          <cell r="S918">
            <v>77</v>
          </cell>
        </row>
        <row r="919">
          <cell r="A919" t="str">
            <v>РНО-0000914</v>
          </cell>
          <cell r="B919" t="str">
            <v>Р</v>
          </cell>
          <cell r="C919" t="str">
            <v>Н</v>
          </cell>
          <cell r="D919" t="str">
            <v>О</v>
          </cell>
          <cell r="E919" t="str">
            <v>-</v>
          </cell>
          <cell r="F919" t="str">
            <v>0000914</v>
          </cell>
          <cell r="G919" t="str">
            <v>РНО-0000914</v>
          </cell>
          <cell r="H919">
            <v>40766</v>
          </cell>
          <cell r="I919" t="str">
            <v>Паромная переправа №1</v>
          </cell>
          <cell r="J919" t="str">
            <v xml:space="preserve"> ФГБУ "Канал имени Москвы";125362, г. Москва, 
ул. Водников, д. 1; ОГРН 1157746363983 от 20.04.2015 г.</v>
          </cell>
          <cell r="K919" t="str">
            <v>СГ-27/7955  
 СГ-27/10342</v>
          </cell>
          <cell r="L919">
            <v>40766</v>
          </cell>
          <cell r="M919">
            <v>3</v>
          </cell>
          <cell r="N919">
            <v>41184</v>
          </cell>
          <cell r="O919">
            <v>42710</v>
          </cell>
          <cell r="P919" t="str">
            <v>УТБ-3131</v>
          </cell>
          <cell r="Q919">
            <v>12650</v>
          </cell>
          <cell r="R919">
            <v>40721</v>
          </cell>
          <cell r="S919">
            <v>77</v>
          </cell>
        </row>
        <row r="920">
          <cell r="A920" t="str">
            <v>РНО-0000915</v>
          </cell>
          <cell r="B920" t="str">
            <v>Р</v>
          </cell>
          <cell r="C920" t="str">
            <v>Н</v>
          </cell>
          <cell r="D920" t="str">
            <v>О</v>
          </cell>
          <cell r="E920" t="str">
            <v>-</v>
          </cell>
          <cell r="F920" t="str">
            <v>0000915</v>
          </cell>
          <cell r="G920" t="str">
            <v>РНО-0000915</v>
          </cell>
          <cell r="H920">
            <v>40766</v>
          </cell>
          <cell r="I920" t="str">
            <v>Лодочная переправа 
№ 425/2</v>
          </cell>
          <cell r="J920" t="str">
            <v xml:space="preserve"> ФГБУ "Канал имени Москвы";125362, г. Москва, 
ул. Водников, д. 1; ОГРН 1157746363983 от 20.04.2015 г.</v>
          </cell>
          <cell r="K920" t="str">
            <v>СГ-27/7955   
СГ-27/10342</v>
          </cell>
          <cell r="L920">
            <v>40766</v>
          </cell>
          <cell r="M920">
            <v>3</v>
          </cell>
          <cell r="N920">
            <v>41184</v>
          </cell>
          <cell r="O920">
            <v>42412</v>
          </cell>
          <cell r="P920" t="str">
            <v>УТБ-3-7/247</v>
          </cell>
          <cell r="Q920" t="str">
            <v>12650
УТБ-93</v>
          </cell>
          <cell r="R920" t="str">
            <v>27.06.2011
20.01.2016</v>
          </cell>
          <cell r="S920">
            <v>77</v>
          </cell>
        </row>
        <row r="921">
          <cell r="A921" t="str">
            <v>РНО-0000916</v>
          </cell>
          <cell r="B921" t="str">
            <v>Р</v>
          </cell>
          <cell r="C921" t="str">
            <v>Н</v>
          </cell>
          <cell r="D921" t="str">
            <v>О</v>
          </cell>
          <cell r="E921" t="str">
            <v>-</v>
          </cell>
          <cell r="F921" t="str">
            <v>0000916</v>
          </cell>
          <cell r="G921" t="str">
            <v>РНО-0000916</v>
          </cell>
          <cell r="H921">
            <v>40766</v>
          </cell>
          <cell r="I921" t="str">
            <v>Паромная переправа №3</v>
          </cell>
          <cell r="J921" t="str">
            <v xml:space="preserve"> ФГБУ "Канал имени Москвы";125362, г. Москва, 
ул. Водников, д. 1; ОГРН 1157746363983 от 20.04.2015 г.</v>
          </cell>
          <cell r="K921" t="str">
            <v>СГ-27/7955   
СГ-27/10342</v>
          </cell>
          <cell r="L921">
            <v>40766</v>
          </cell>
          <cell r="M921">
            <v>3</v>
          </cell>
          <cell r="N921">
            <v>41184</v>
          </cell>
          <cell r="O921">
            <v>42710</v>
          </cell>
          <cell r="P921" t="str">
            <v>УТБ-3131</v>
          </cell>
          <cell r="Q921">
            <v>12650</v>
          </cell>
          <cell r="R921">
            <v>40721</v>
          </cell>
          <cell r="S921">
            <v>77</v>
          </cell>
        </row>
        <row r="922">
          <cell r="A922" t="str">
            <v>РНО-0000917</v>
          </cell>
          <cell r="B922" t="str">
            <v>Р</v>
          </cell>
          <cell r="C922" t="str">
            <v>Н</v>
          </cell>
          <cell r="D922" t="str">
            <v>О</v>
          </cell>
          <cell r="E922" t="str">
            <v>-</v>
          </cell>
          <cell r="F922" t="str">
            <v>0000917</v>
          </cell>
          <cell r="G922" t="str">
            <v>РНО-0000917</v>
          </cell>
          <cell r="H922">
            <v>40766</v>
          </cell>
          <cell r="I922" t="str">
            <v>Канал № 282 - Сестринские дамбы</v>
          </cell>
          <cell r="J922" t="str">
            <v xml:space="preserve"> ФГБУ "Канал имени Москвы";125362, г. Москва, 
ул. Водников, д. 1; ОГРН 1157746363983 от 20.04.2015 г.</v>
          </cell>
          <cell r="K922" t="str">
            <v>СГ-27/7955  
 СГ-27/10342</v>
          </cell>
          <cell r="L922">
            <v>40766</v>
          </cell>
          <cell r="M922">
            <v>3</v>
          </cell>
          <cell r="N922">
            <v>41184</v>
          </cell>
          <cell r="O922">
            <v>42412</v>
          </cell>
          <cell r="P922" t="str">
            <v>УТБ-3-7/247</v>
          </cell>
          <cell r="Q922" t="str">
            <v>12650
УТБ-93</v>
          </cell>
          <cell r="R922" t="str">
            <v>27.06.2011
20.01.2016</v>
          </cell>
          <cell r="S922">
            <v>77</v>
          </cell>
        </row>
        <row r="923">
          <cell r="A923" t="str">
            <v>РНО-0000918</v>
          </cell>
          <cell r="B923" t="str">
            <v>Р</v>
          </cell>
          <cell r="C923" t="str">
            <v>Н</v>
          </cell>
          <cell r="D923" t="str">
            <v>О</v>
          </cell>
          <cell r="E923" t="str">
            <v>-</v>
          </cell>
          <cell r="F923" t="str">
            <v>0000918</v>
          </cell>
          <cell r="G923" t="str">
            <v>РНО-0000918</v>
          </cell>
          <cell r="H923">
            <v>40766</v>
          </cell>
          <cell r="I923" t="str">
            <v>Аварийные ворота № 104</v>
          </cell>
          <cell r="J923" t="str">
            <v xml:space="preserve"> ФГБУ "Канал имени Москвы";125362, г. Москва, 
ул. Водников, д. 1; ОГРН 1157746363983 от 20.04.2015 г.</v>
          </cell>
          <cell r="K923" t="str">
            <v>СГ-27/7955   
СГ-27/10342</v>
          </cell>
          <cell r="L923">
            <v>40766</v>
          </cell>
          <cell r="M923">
            <v>1</v>
          </cell>
          <cell r="N923">
            <v>41184</v>
          </cell>
          <cell r="O923">
            <v>42628</v>
          </cell>
          <cell r="P923" t="str">
            <v>УТБ-3-1/2291</v>
          </cell>
          <cell r="Q923" t="str">
            <v>12650
ФАМРТ-18611</v>
          </cell>
          <cell r="R923" t="str">
            <v>27.06.2011
06.09.2016</v>
          </cell>
          <cell r="S923">
            <v>77</v>
          </cell>
        </row>
        <row r="924">
          <cell r="A924" t="str">
            <v>РНО-0000919</v>
          </cell>
          <cell r="B924" t="str">
            <v>Р</v>
          </cell>
          <cell r="C924" t="str">
            <v>Н</v>
          </cell>
          <cell r="D924" t="str">
            <v>О</v>
          </cell>
          <cell r="E924" t="str">
            <v>-</v>
          </cell>
          <cell r="F924" t="str">
            <v>0000919</v>
          </cell>
          <cell r="G924" t="str">
            <v>РНО-0000919</v>
          </cell>
          <cell r="H924">
            <v>40766</v>
          </cell>
          <cell r="I924" t="str">
            <v>Административное здание Волжского РГС с механической мастерской РСУ</v>
          </cell>
          <cell r="J924" t="str">
            <v xml:space="preserve"> ФГБУ "Канал имени Москвы";125362, г. Москва, 
ул. Водников, д. 1; ОГРН 1157746363983 от 20.04.2015 г.</v>
          </cell>
          <cell r="K924" t="str">
            <v>СГ-27/7955   
СГ-27/10342</v>
          </cell>
          <cell r="L924">
            <v>40766</v>
          </cell>
          <cell r="M924">
            <v>4</v>
          </cell>
          <cell r="N924">
            <v>41184</v>
          </cell>
          <cell r="O924">
            <v>42096</v>
          </cell>
          <cell r="P924" t="str">
            <v>УТБ-3-7/785</v>
          </cell>
          <cell r="Q924">
            <v>12650</v>
          </cell>
          <cell r="R924">
            <v>40721</v>
          </cell>
          <cell r="S924">
            <v>77</v>
          </cell>
        </row>
        <row r="925">
          <cell r="A925" t="str">
            <v>РНО-0000920</v>
          </cell>
          <cell r="B925" t="str">
            <v>Р</v>
          </cell>
          <cell r="C925" t="str">
            <v>Н</v>
          </cell>
          <cell r="D925" t="str">
            <v>О</v>
          </cell>
          <cell r="E925" t="str">
            <v>-</v>
          </cell>
          <cell r="F925" t="str">
            <v>0000920</v>
          </cell>
          <cell r="G925" t="str">
            <v>РНО-0000920</v>
          </cell>
          <cell r="H925">
            <v>40766</v>
          </cell>
          <cell r="I925" t="str">
            <v>Мехмастерская с бытовыми помещениями шлюза №1</v>
          </cell>
          <cell r="J925" t="str">
            <v xml:space="preserve"> ФГБУ "Канал имени Москвы";125362, г. Москва, 
ул. Водников, д. 1; ОГРН 1157746363983 от 20.04.2015 г.</v>
          </cell>
          <cell r="K925" t="str">
            <v>СГ-27/7955   
СГ-27/10342</v>
          </cell>
          <cell r="L925">
            <v>40766</v>
          </cell>
          <cell r="M925">
            <v>4</v>
          </cell>
          <cell r="N925">
            <v>41184</v>
          </cell>
          <cell r="O925">
            <v>42096</v>
          </cell>
          <cell r="P925" t="str">
            <v>УТБ-3-7/785</v>
          </cell>
          <cell r="Q925">
            <v>12650</v>
          </cell>
          <cell r="R925">
            <v>40721</v>
          </cell>
          <cell r="S925">
            <v>77</v>
          </cell>
        </row>
        <row r="926">
          <cell r="A926" t="str">
            <v>РНО-0000921</v>
          </cell>
          <cell r="B926" t="str">
            <v>Р</v>
          </cell>
          <cell r="C926" t="str">
            <v>Н</v>
          </cell>
          <cell r="D926" t="str">
            <v>О</v>
          </cell>
          <cell r="E926" t="str">
            <v>-</v>
          </cell>
          <cell r="F926" t="str">
            <v>0000921</v>
          </cell>
          <cell r="G926" t="str">
            <v>РНО-0000921</v>
          </cell>
          <cell r="H926">
            <v>40766</v>
          </cell>
          <cell r="I926" t="str">
            <v>Склад для горючих и масел</v>
          </cell>
          <cell r="J926" t="str">
            <v xml:space="preserve"> ФГБУ "Канал имени Москвы";125362, г. Москва, 
ул. Водников, д. 1; ОГРН 1157746363983 от 20.04.2015 г.</v>
          </cell>
          <cell r="K926" t="str">
            <v>СГ-27/7955  
 СГ-27/10342</v>
          </cell>
          <cell r="L926">
            <v>40766</v>
          </cell>
          <cell r="M926">
            <v>4</v>
          </cell>
          <cell r="N926">
            <v>41184</v>
          </cell>
          <cell r="O926">
            <v>42096</v>
          </cell>
          <cell r="P926" t="str">
            <v>УТБ-3-7/785</v>
          </cell>
          <cell r="Q926">
            <v>12650</v>
          </cell>
          <cell r="R926">
            <v>40721</v>
          </cell>
          <cell r="S926">
            <v>77</v>
          </cell>
        </row>
        <row r="927">
          <cell r="A927" t="str">
            <v>РНО-0000922</v>
          </cell>
          <cell r="B927" t="str">
            <v>Р</v>
          </cell>
          <cell r="C927" t="str">
            <v>Н</v>
          </cell>
          <cell r="D927" t="str">
            <v>О</v>
          </cell>
          <cell r="E927" t="str">
            <v>-</v>
          </cell>
          <cell r="F927" t="str">
            <v>0000922</v>
          </cell>
          <cell r="G927" t="str">
            <v>РНО-0000922</v>
          </cell>
          <cell r="H927">
            <v>40766</v>
          </cell>
          <cell r="I927" t="str">
            <v>Ремонтно-строительный участок Волжского РГС и Гараж Волжского РГС</v>
          </cell>
          <cell r="J927" t="str">
            <v xml:space="preserve"> ФГБУ "Канал имени Москвы";125362, г. Москва, 
ул. Водников, д. 1; ОГРН 1157746363983 от 20.04.2015 г.</v>
          </cell>
          <cell r="K927" t="str">
            <v>СГ-27/7955   
СГ-27/10342</v>
          </cell>
          <cell r="L927">
            <v>40766</v>
          </cell>
          <cell r="M927">
            <v>3</v>
          </cell>
          <cell r="N927">
            <v>41184</v>
          </cell>
          <cell r="O927">
            <v>42096</v>
          </cell>
          <cell r="P927" t="str">
            <v>УТБ-3-7/785</v>
          </cell>
          <cell r="Q927">
            <v>12650</v>
          </cell>
          <cell r="R927">
            <v>40721</v>
          </cell>
          <cell r="S927">
            <v>77</v>
          </cell>
        </row>
        <row r="928">
          <cell r="A928" t="str">
            <v>РНО-0000923</v>
          </cell>
          <cell r="B928" t="str">
            <v>Р</v>
          </cell>
          <cell r="C928" t="str">
            <v>Н</v>
          </cell>
          <cell r="D928" t="str">
            <v>О</v>
          </cell>
          <cell r="E928" t="str">
            <v>-</v>
          </cell>
          <cell r="F928" t="str">
            <v>0000923</v>
          </cell>
          <cell r="G928" t="str">
            <v>РНО-0000923</v>
          </cell>
          <cell r="H928">
            <v>40766</v>
          </cell>
          <cell r="I928" t="str">
            <v>Канал № 283 - восточная дамба</v>
          </cell>
          <cell r="J928" t="str">
            <v xml:space="preserve"> ФГБУ "Канал имени Москвы";125362, г. Москва, 
ул. Водников, д. 1; ОГРН 1157746363983 от 20.04.2015 г.</v>
          </cell>
          <cell r="K928" t="str">
            <v>СГ-27/7955   
СГ-27/10342</v>
          </cell>
          <cell r="L928">
            <v>40766</v>
          </cell>
          <cell r="M928">
            <v>3</v>
          </cell>
          <cell r="N928">
            <v>41184</v>
          </cell>
          <cell r="O928">
            <v>42412</v>
          </cell>
          <cell r="P928" t="str">
            <v>УТБ-3-7/247</v>
          </cell>
          <cell r="Q928" t="str">
            <v>12650
УТБ-93</v>
          </cell>
          <cell r="R928" t="str">
            <v>27.06.2011
20.01.2016</v>
          </cell>
          <cell r="S928">
            <v>77</v>
          </cell>
        </row>
        <row r="929">
          <cell r="A929" t="str">
            <v>РНО-0000924</v>
          </cell>
          <cell r="B929" t="str">
            <v>Р</v>
          </cell>
          <cell r="C929" t="str">
            <v>Н</v>
          </cell>
          <cell r="D929" t="str">
            <v>О</v>
          </cell>
          <cell r="E929" t="str">
            <v>-</v>
          </cell>
          <cell r="F929" t="str">
            <v>0000924</v>
          </cell>
          <cell r="G929" t="str">
            <v>РНО-0000924</v>
          </cell>
          <cell r="H929">
            <v>40766</v>
          </cell>
          <cell r="I929" t="str">
            <v>Дюкер № 76</v>
          </cell>
          <cell r="J929" t="str">
            <v xml:space="preserve"> ФГБУ "Канал имени Москвы";125362, г. Москва, 
ул. Водников, д. 1; ОГРН 1157746363983 от 20.04.2015 г.</v>
          </cell>
          <cell r="K929" t="str">
            <v>СГ-27/7955   
СГ-27/10342</v>
          </cell>
          <cell r="L929">
            <v>40766</v>
          </cell>
          <cell r="M929">
            <v>4</v>
          </cell>
          <cell r="N929">
            <v>41184</v>
          </cell>
          <cell r="O929">
            <v>42412</v>
          </cell>
          <cell r="P929" t="str">
            <v>УТБ-3-7/247</v>
          </cell>
          <cell r="Q929" t="str">
            <v>12650
УТБ-93</v>
          </cell>
          <cell r="R929" t="str">
            <v>27.06.2011
20.01.2016</v>
          </cell>
          <cell r="S929">
            <v>77</v>
          </cell>
        </row>
        <row r="930">
          <cell r="A930" t="str">
            <v>РНО-0000925</v>
          </cell>
          <cell r="B930" t="str">
            <v>Р</v>
          </cell>
          <cell r="C930" t="str">
            <v>Н</v>
          </cell>
          <cell r="D930" t="str">
            <v>О</v>
          </cell>
          <cell r="E930" t="str">
            <v>-</v>
          </cell>
          <cell r="F930" t="str">
            <v>0000925</v>
          </cell>
          <cell r="G930" t="str">
            <v>РНО-0000925</v>
          </cell>
          <cell r="H930">
            <v>40766</v>
          </cell>
          <cell r="I930" t="str">
            <v>Канал № 284 - Кухоловские дамбы</v>
          </cell>
          <cell r="J930" t="str">
            <v xml:space="preserve"> ФГБУ "Канал имени Москвы";125362, г. Москва, 
ул. Водников, д. 1; ОГРН 1157746363983 от 20.04.2015 г.</v>
          </cell>
          <cell r="K930" t="str">
            <v>СГ-27/7955   
СГ-27/10342</v>
          </cell>
          <cell r="L930">
            <v>40766</v>
          </cell>
          <cell r="M930">
            <v>2</v>
          </cell>
          <cell r="N930">
            <v>41184</v>
          </cell>
          <cell r="O930">
            <v>42412</v>
          </cell>
          <cell r="P930" t="str">
            <v>УТБ-3-7/247</v>
          </cell>
          <cell r="Q930" t="str">
            <v>12650
УТБ-93</v>
          </cell>
          <cell r="R930" t="str">
            <v>27.06.2011
20.01.2016</v>
          </cell>
          <cell r="S930">
            <v>77</v>
          </cell>
        </row>
        <row r="931">
          <cell r="A931" t="str">
            <v>РНО-0000926</v>
          </cell>
          <cell r="B931" t="str">
            <v>Р</v>
          </cell>
          <cell r="C931" t="str">
            <v>Н</v>
          </cell>
          <cell r="D931" t="str">
            <v>О</v>
          </cell>
          <cell r="E931" t="str">
            <v>-</v>
          </cell>
          <cell r="F931" t="str">
            <v>0000926</v>
          </cell>
          <cell r="G931" t="str">
            <v>РНО-0000926</v>
          </cell>
          <cell r="H931">
            <v>40766</v>
          </cell>
          <cell r="I931" t="str">
            <v>Дюкер № 77</v>
          </cell>
          <cell r="J931" t="str">
            <v xml:space="preserve"> ФГБУ "Канал имени Москвы";125362, г. Москва, 
ул. Водников, д. 1; ОГРН 1157746363983 от 20.04.2015 г.</v>
          </cell>
          <cell r="K931" t="str">
            <v>СГ-27/7955   
СГ-27/10342</v>
          </cell>
          <cell r="L931">
            <v>40766</v>
          </cell>
          <cell r="M931">
            <v>4</v>
          </cell>
          <cell r="N931">
            <v>41184</v>
          </cell>
          <cell r="O931">
            <v>42412</v>
          </cell>
          <cell r="P931" t="str">
            <v>УТБ-3-7/247</v>
          </cell>
          <cell r="Q931" t="str">
            <v>12650
УТБ-93</v>
          </cell>
          <cell r="R931" t="str">
            <v>27.06.2011
20.01.2016</v>
          </cell>
          <cell r="S931">
            <v>77</v>
          </cell>
        </row>
        <row r="932">
          <cell r="A932" t="str">
            <v>РНО-0000927</v>
          </cell>
          <cell r="B932" t="str">
            <v>Р</v>
          </cell>
          <cell r="C932" t="str">
            <v>Н</v>
          </cell>
          <cell r="D932" t="str">
            <v>О</v>
          </cell>
          <cell r="E932" t="str">
            <v>-</v>
          </cell>
          <cell r="F932" t="str">
            <v>0000927</v>
          </cell>
          <cell r="G932" t="str">
            <v>РНО-0000927</v>
          </cell>
          <cell r="H932">
            <v>40766</v>
          </cell>
          <cell r="I932" t="str">
            <v>Труба № 78</v>
          </cell>
          <cell r="J932" t="str">
            <v xml:space="preserve"> ФГБУ "Канал имени Москвы";125362, г. Москва, 
ул. Водников, д. 1; ОГРН 1157746363983 от 20.04.2015 г.</v>
          </cell>
          <cell r="K932" t="str">
            <v>СГ-27/7955   
СГ-27/10342</v>
          </cell>
          <cell r="L932">
            <v>40766</v>
          </cell>
          <cell r="M932">
            <v>4</v>
          </cell>
          <cell r="N932">
            <v>41184</v>
          </cell>
          <cell r="O932">
            <v>42412</v>
          </cell>
          <cell r="P932" t="str">
            <v>УТБ-3-7/247</v>
          </cell>
          <cell r="Q932" t="str">
            <v>12650
УТБ-93</v>
          </cell>
          <cell r="R932" t="str">
            <v>27.06.2011
20.01.2016</v>
          </cell>
          <cell r="S932">
            <v>77</v>
          </cell>
        </row>
        <row r="933">
          <cell r="A933" t="str">
            <v>РНО-0000928</v>
          </cell>
          <cell r="B933" t="str">
            <v>Р</v>
          </cell>
          <cell r="C933" t="str">
            <v>Н</v>
          </cell>
          <cell r="D933" t="str">
            <v>О</v>
          </cell>
          <cell r="E933" t="str">
            <v>-</v>
          </cell>
          <cell r="F933" t="str">
            <v>0000928</v>
          </cell>
          <cell r="G933" t="str">
            <v>РНО-0000928</v>
          </cell>
          <cell r="H933">
            <v>40766</v>
          </cell>
          <cell r="I933" t="str">
            <v>Заградительные ворота 
№ 103</v>
          </cell>
          <cell r="J933" t="str">
            <v xml:space="preserve"> ФГБУ "Канал имени Москвы";125362, г. Москва, 
ул. Водников, д. 1; ОГРН 1157746363983 от 20.04.2015 г.</v>
          </cell>
          <cell r="K933" t="str">
            <v>СГ-27/7955   
СГ-27/10342</v>
          </cell>
          <cell r="L933">
            <v>40766</v>
          </cell>
          <cell r="M933">
            <v>3</v>
          </cell>
          <cell r="N933">
            <v>41184</v>
          </cell>
          <cell r="O933">
            <v>42628</v>
          </cell>
          <cell r="P933" t="str">
            <v>УТБ-3-1/2291</v>
          </cell>
          <cell r="Q933" t="str">
            <v>12650
ФАМРТ-18611</v>
          </cell>
          <cell r="R933" t="str">
            <v>27.06.2011
06.09.2016</v>
          </cell>
          <cell r="S933">
            <v>77</v>
          </cell>
        </row>
        <row r="934">
          <cell r="A934" t="str">
            <v>РНО-0000929</v>
          </cell>
          <cell r="B934" t="str">
            <v>Р</v>
          </cell>
          <cell r="C934" t="str">
            <v>Н</v>
          </cell>
          <cell r="D934" t="str">
            <v>О</v>
          </cell>
          <cell r="E934" t="str">
            <v>-</v>
          </cell>
          <cell r="F934" t="str">
            <v>0000929</v>
          </cell>
          <cell r="G934" t="str">
            <v>РНО-0000929</v>
          </cell>
          <cell r="H934">
            <v>40766</v>
          </cell>
          <cell r="I934" t="str">
            <v>Дюкер № 79</v>
          </cell>
          <cell r="J934" t="str">
            <v xml:space="preserve"> ФГБУ "Канал имени Москвы";125362, г. Москва, 
ул. Водников, д. 1; ОГРН 1157746363983 от 20.04.2015 г.</v>
          </cell>
          <cell r="K934" t="str">
            <v>СГ-27/7955   
СГ-27/10342</v>
          </cell>
          <cell r="L934">
            <v>40766</v>
          </cell>
          <cell r="M934">
            <v>4</v>
          </cell>
          <cell r="N934">
            <v>41184</v>
          </cell>
          <cell r="O934">
            <v>42412</v>
          </cell>
          <cell r="P934" t="str">
            <v>УТБ-3-7/247</v>
          </cell>
          <cell r="Q934" t="str">
            <v>12650
УТБ-93</v>
          </cell>
          <cell r="R934" t="str">
            <v>27.06.2011
20.01.2016</v>
          </cell>
          <cell r="S934">
            <v>77</v>
          </cell>
        </row>
        <row r="935">
          <cell r="A935" t="str">
            <v>РНО-0000930</v>
          </cell>
          <cell r="B935" t="str">
            <v>Р</v>
          </cell>
          <cell r="C935" t="str">
            <v>Н</v>
          </cell>
          <cell r="D935" t="str">
            <v>О</v>
          </cell>
          <cell r="E935" t="str">
            <v>-</v>
          </cell>
          <cell r="F935" t="str">
            <v>0000930</v>
          </cell>
          <cell r="G935" t="str">
            <v>РНО-0000930</v>
          </cell>
          <cell r="H935">
            <v>40766</v>
          </cell>
          <cell r="I935" t="str">
            <v>Донный сброс № 122</v>
          </cell>
          <cell r="J935" t="str">
            <v xml:space="preserve"> ФГБУ "Канал имени Москвы";125362, г. Москва, 
ул. Водников, д. 1; ОГРН 1157746363983 от 20.04.2015 г.</v>
          </cell>
          <cell r="K935" t="str">
            <v>СГ-27/7955   
СГ-27/10342</v>
          </cell>
          <cell r="L935">
            <v>40766</v>
          </cell>
          <cell r="M935">
            <v>4</v>
          </cell>
          <cell r="N935">
            <v>41184</v>
          </cell>
          <cell r="O935">
            <v>42412</v>
          </cell>
          <cell r="P935" t="str">
            <v>УТБ-3-7/247</v>
          </cell>
          <cell r="Q935" t="str">
            <v>12650
УТБ-93</v>
          </cell>
          <cell r="R935" t="str">
            <v>27.06.2011
20.01.2016</v>
          </cell>
          <cell r="S935">
            <v>77</v>
          </cell>
        </row>
        <row r="936">
          <cell r="A936" t="str">
            <v>РНО-0000931</v>
          </cell>
          <cell r="B936" t="str">
            <v>Р</v>
          </cell>
          <cell r="C936" t="str">
            <v>Н</v>
          </cell>
          <cell r="D936" t="str">
            <v>О</v>
          </cell>
          <cell r="E936" t="str">
            <v>-</v>
          </cell>
          <cell r="F936" t="str">
            <v>0000931</v>
          </cell>
          <cell r="G936" t="str">
            <v>РНО-0000931</v>
          </cell>
          <cell r="H936">
            <v>40766</v>
          </cell>
          <cell r="I936" t="str">
            <v>Дюкер № 83</v>
          </cell>
          <cell r="J936" t="str">
            <v xml:space="preserve"> ФГБУ "Канал имени Москвы";125362, г. Москва, 
ул. Водников, д. 1; ОГРН 1157746363983 от 20.04.2015 г.</v>
          </cell>
          <cell r="K936" t="str">
            <v>СГ-27/7955   
СГ-27/10342</v>
          </cell>
          <cell r="L936">
            <v>40766</v>
          </cell>
          <cell r="M936">
            <v>3</v>
          </cell>
          <cell r="N936">
            <v>41184</v>
          </cell>
          <cell r="O936">
            <v>42412</v>
          </cell>
          <cell r="P936" t="str">
            <v>УТБ-3-7/247</v>
          </cell>
          <cell r="Q936" t="str">
            <v>12650
УТБ-93</v>
          </cell>
          <cell r="R936" t="str">
            <v>27.06.2011
20.01.2016</v>
          </cell>
          <cell r="S936">
            <v>77</v>
          </cell>
        </row>
        <row r="937">
          <cell r="A937" t="str">
            <v>РНО-0000932</v>
          </cell>
          <cell r="B937" t="str">
            <v>Р</v>
          </cell>
          <cell r="C937" t="str">
            <v>Н</v>
          </cell>
          <cell r="D937" t="str">
            <v>О</v>
          </cell>
          <cell r="E937" t="str">
            <v>-</v>
          </cell>
          <cell r="F937" t="str">
            <v>0000932</v>
          </cell>
          <cell r="G937" t="str">
            <v>РНО-0000932</v>
          </cell>
          <cell r="H937">
            <v>40766</v>
          </cell>
          <cell r="I937" t="str">
            <v>Канал № 286 - западная дамба</v>
          </cell>
          <cell r="J937" t="str">
            <v xml:space="preserve"> ФГБУ "Канал имени Москвы";125362, г. Москва, 
ул. Водников, д. 1; ОГРН 1157746363983 от 20.04.2015 г.</v>
          </cell>
          <cell r="K937" t="str">
            <v>СГ-27/7955   
СГ-27/10342</v>
          </cell>
          <cell r="L937">
            <v>40766</v>
          </cell>
          <cell r="M937">
            <v>3</v>
          </cell>
          <cell r="N937">
            <v>41184</v>
          </cell>
          <cell r="O937">
            <v>42412</v>
          </cell>
          <cell r="P937" t="str">
            <v>УТБ-3-7/247</v>
          </cell>
          <cell r="Q937" t="str">
            <v>12650
УТБ-93</v>
          </cell>
          <cell r="R937" t="str">
            <v>27.06.2011
20.01.2016</v>
          </cell>
          <cell r="S937">
            <v>77</v>
          </cell>
        </row>
        <row r="938">
          <cell r="A938" t="str">
            <v>РНО-0000933</v>
          </cell>
          <cell r="B938" t="str">
            <v>Р</v>
          </cell>
          <cell r="C938" t="str">
            <v>Н</v>
          </cell>
          <cell r="D938" t="str">
            <v>О</v>
          </cell>
          <cell r="E938" t="str">
            <v>-</v>
          </cell>
          <cell r="F938" t="str">
            <v>0000933</v>
          </cell>
          <cell r="G938" t="str">
            <v>РНО-0000933</v>
          </cell>
          <cell r="H938">
            <v>40766</v>
          </cell>
          <cell r="I938" t="str">
            <v>Пристань Комсомольская</v>
          </cell>
          <cell r="J938" t="str">
            <v xml:space="preserve"> ФГБУ "Канал имени Москвы";125362, г. Москва, 
ул. Водников, д. 1; ОГРН 1157746363983 от 20.04.2015 г.</v>
          </cell>
          <cell r="K938" t="str">
            <v>СГ-27/7955   
СГ-27/10342</v>
          </cell>
          <cell r="L938">
            <v>40766</v>
          </cell>
          <cell r="M938">
            <v>4</v>
          </cell>
          <cell r="N938">
            <v>41184</v>
          </cell>
          <cell r="O938">
            <v>42096</v>
          </cell>
          <cell r="P938" t="str">
            <v>УТБ-3-7/785</v>
          </cell>
          <cell r="Q938">
            <v>12650</v>
          </cell>
          <cell r="R938">
            <v>40721</v>
          </cell>
          <cell r="S938">
            <v>77</v>
          </cell>
        </row>
        <row r="939">
          <cell r="A939" t="str">
            <v>РНО-0000934</v>
          </cell>
          <cell r="B939" t="str">
            <v>Р</v>
          </cell>
          <cell r="C939" t="str">
            <v>Н</v>
          </cell>
          <cell r="D939" t="str">
            <v>О</v>
          </cell>
          <cell r="E939" t="str">
            <v>-</v>
          </cell>
          <cell r="F939" t="str">
            <v>0000934</v>
          </cell>
          <cell r="G939" t="str">
            <v>РНО-0000934</v>
          </cell>
          <cell r="H939">
            <v>40766</v>
          </cell>
          <cell r="I939" t="str">
            <v>Дюкер № 100</v>
          </cell>
          <cell r="J939" t="str">
            <v xml:space="preserve"> ФГБУ "Канал имени Москвы";125362, г. Москва, 
ул. Водников, д. 1; ОГРН 1157746363983 от 20.04.2015 г.</v>
          </cell>
          <cell r="K939" t="str">
            <v>СГ-27/7955  
 СГ-27/10342</v>
          </cell>
          <cell r="L939">
            <v>40766</v>
          </cell>
          <cell r="M939">
            <v>4</v>
          </cell>
          <cell r="N939">
            <v>41184</v>
          </cell>
          <cell r="O939">
            <v>42412</v>
          </cell>
          <cell r="P939" t="str">
            <v>УТБ-3-7/247</v>
          </cell>
          <cell r="Q939" t="str">
            <v>12650
УТБ-93</v>
          </cell>
          <cell r="R939" t="str">
            <v>27.06.2011
20.01.2016</v>
          </cell>
          <cell r="S939">
            <v>77</v>
          </cell>
        </row>
        <row r="940">
          <cell r="A940" t="str">
            <v>РНО-0000935</v>
          </cell>
          <cell r="B940" t="str">
            <v>Р</v>
          </cell>
          <cell r="C940" t="str">
            <v>Н</v>
          </cell>
          <cell r="D940" t="str">
            <v>О</v>
          </cell>
          <cell r="E940" t="str">
            <v>-</v>
          </cell>
          <cell r="F940" t="str">
            <v>0000935</v>
          </cell>
          <cell r="G940" t="str">
            <v>РНО-0000935</v>
          </cell>
          <cell r="H940">
            <v>40766</v>
          </cell>
          <cell r="I940" t="str">
            <v>Дюкер № 92</v>
          </cell>
          <cell r="J940" t="str">
            <v xml:space="preserve"> ФГБУ "Канал имени Москвы";125362, г. Москва, 
ул. Водников, д. 1; ОГРН 1157746363983 от 20.04.2015 г.</v>
          </cell>
          <cell r="K940" t="str">
            <v>СГ-27/7955  
 СГ-27/10342</v>
          </cell>
          <cell r="L940">
            <v>40766</v>
          </cell>
          <cell r="M940">
            <v>3</v>
          </cell>
          <cell r="N940">
            <v>41184</v>
          </cell>
          <cell r="O940">
            <v>42412</v>
          </cell>
          <cell r="P940" t="str">
            <v>УТБ-3-7/247</v>
          </cell>
          <cell r="Q940" t="str">
            <v>12650
УТБ-93</v>
          </cell>
          <cell r="R940" t="str">
            <v>27.06.2011
20.01.2016</v>
          </cell>
          <cell r="S940">
            <v>77</v>
          </cell>
        </row>
        <row r="941">
          <cell r="A941" t="str">
            <v>РНО-0000936</v>
          </cell>
          <cell r="B941" t="str">
            <v>Р</v>
          </cell>
          <cell r="C941" t="str">
            <v>Н</v>
          </cell>
          <cell r="D941" t="str">
            <v>О</v>
          </cell>
          <cell r="E941" t="str">
            <v>-</v>
          </cell>
          <cell r="F941" t="str">
            <v>0000936</v>
          </cell>
          <cell r="G941" t="str">
            <v>РНО-0000936</v>
          </cell>
          <cell r="H941">
            <v>40766</v>
          </cell>
          <cell r="I941" t="str">
            <v>Труба № 102</v>
          </cell>
          <cell r="J941" t="str">
            <v xml:space="preserve"> ФГБУ "Канал имени Москвы";125362, г. Москва, 
ул. Водников, д. 1; ОГРН 1157746363983 от 20.04.2015 г.</v>
          </cell>
          <cell r="K941" t="str">
            <v>СГ-27/7955   
СГ-27/10342</v>
          </cell>
          <cell r="L941">
            <v>40766</v>
          </cell>
          <cell r="M941">
            <v>4</v>
          </cell>
          <cell r="N941">
            <v>41184</v>
          </cell>
          <cell r="O941">
            <v>42412</v>
          </cell>
          <cell r="P941" t="str">
            <v>УТБ-3-7/247</v>
          </cell>
          <cell r="Q941" t="str">
            <v>12650
УТБ-93</v>
          </cell>
          <cell r="R941" t="str">
            <v>27.06.2011
20.01.2016</v>
          </cell>
          <cell r="S941">
            <v>77</v>
          </cell>
        </row>
        <row r="942">
          <cell r="A942" t="str">
            <v>РНО-0000937</v>
          </cell>
          <cell r="B942" t="str">
            <v>Р</v>
          </cell>
          <cell r="C942" t="str">
            <v>Н</v>
          </cell>
          <cell r="D942" t="str">
            <v>О</v>
          </cell>
          <cell r="E942" t="str">
            <v>-</v>
          </cell>
          <cell r="F942" t="str">
            <v>0000937</v>
          </cell>
          <cell r="G942" t="str">
            <v>РНО-0000937</v>
          </cell>
          <cell r="H942">
            <v>40766</v>
          </cell>
          <cell r="I942" t="str">
            <v>Причальная стенка пристани Дмитров</v>
          </cell>
          <cell r="J942" t="str">
            <v xml:space="preserve"> ФГБУ "Канал имени Москвы";125362, г. Москва, 
ул. Водников, д. 1; ОГРН 1157746363983 от 20.04.2015 г.</v>
          </cell>
          <cell r="K942" t="str">
            <v>СГ-27/7955   
СГ-27/10342</v>
          </cell>
          <cell r="L942">
            <v>40766</v>
          </cell>
          <cell r="M942">
            <v>4</v>
          </cell>
          <cell r="N942">
            <v>41184</v>
          </cell>
          <cell r="O942">
            <v>42096</v>
          </cell>
          <cell r="P942" t="str">
            <v>УТБ-3-7/785</v>
          </cell>
          <cell r="Q942">
            <v>12650</v>
          </cell>
          <cell r="R942">
            <v>40721</v>
          </cell>
          <cell r="S942">
            <v>77</v>
          </cell>
        </row>
        <row r="943">
          <cell r="A943" t="str">
            <v>РНО-0000938</v>
          </cell>
          <cell r="B943" t="str">
            <v>Р</v>
          </cell>
          <cell r="C943" t="str">
            <v>Н</v>
          </cell>
          <cell r="D943" t="str">
            <v>О</v>
          </cell>
          <cell r="E943" t="str">
            <v>-</v>
          </cell>
          <cell r="F943" t="str">
            <v>0000938</v>
          </cell>
          <cell r="G943" t="str">
            <v>РНО-0000938</v>
          </cell>
          <cell r="H943">
            <v>40766</v>
          </cell>
          <cell r="I943" t="str">
            <v>Причальная стенка пристани Яхрома</v>
          </cell>
          <cell r="J943" t="str">
            <v xml:space="preserve"> ФГБУ "Канал имени Москвы";125362, г. Москва, 
ул. Водников, д. 1; ОГРН 1157746363983 от 20.04.2015 г.</v>
          </cell>
          <cell r="K943" t="str">
            <v>СГ-27/7955   
СГ-27/10342</v>
          </cell>
          <cell r="L943">
            <v>40766</v>
          </cell>
          <cell r="M943">
            <v>4</v>
          </cell>
          <cell r="N943">
            <v>41184</v>
          </cell>
          <cell r="O943">
            <v>42096</v>
          </cell>
          <cell r="P943" t="str">
            <v>УТБ-3-7/785</v>
          </cell>
          <cell r="Q943">
            <v>12650</v>
          </cell>
          <cell r="R943">
            <v>40721</v>
          </cell>
          <cell r="S943">
            <v>77</v>
          </cell>
        </row>
        <row r="944">
          <cell r="A944" t="str">
            <v>РНО-0000939</v>
          </cell>
          <cell r="B944" t="str">
            <v>Р</v>
          </cell>
          <cell r="C944" t="str">
            <v>Н</v>
          </cell>
          <cell r="D944" t="str">
            <v>О</v>
          </cell>
          <cell r="E944" t="str">
            <v>-</v>
          </cell>
          <cell r="F944" t="str">
            <v>0000939</v>
          </cell>
          <cell r="G944" t="str">
            <v>РНО-0000939</v>
          </cell>
          <cell r="H944">
            <v>40766</v>
          </cell>
          <cell r="I944" t="str">
            <v>Причальная стенка пристани Соревнование</v>
          </cell>
          <cell r="J944" t="str">
            <v xml:space="preserve"> ФГБУ "Канал имени Москвы";125362, г. Москва, 
ул. Водников, д. 1; ОГРН 1157746363983 от 20.04.2015 г.</v>
          </cell>
          <cell r="K944" t="str">
            <v>СГ-27/7955   
СГ-27/10342</v>
          </cell>
          <cell r="L944">
            <v>40766</v>
          </cell>
          <cell r="M944">
            <v>4</v>
          </cell>
          <cell r="N944">
            <v>41184</v>
          </cell>
          <cell r="O944">
            <v>42096</v>
          </cell>
          <cell r="P944" t="str">
            <v>УТБ-3-7/785</v>
          </cell>
          <cell r="Q944">
            <v>12650</v>
          </cell>
          <cell r="R944">
            <v>40721</v>
          </cell>
          <cell r="S944">
            <v>77</v>
          </cell>
        </row>
        <row r="945">
          <cell r="A945" t="str">
            <v>РНО-0000940</v>
          </cell>
          <cell r="B945" t="str">
            <v>Р</v>
          </cell>
          <cell r="C945" t="str">
            <v>Н</v>
          </cell>
          <cell r="D945" t="str">
            <v>О</v>
          </cell>
          <cell r="E945" t="str">
            <v>-</v>
          </cell>
          <cell r="F945" t="str">
            <v>0000940</v>
          </cell>
          <cell r="G945" t="str">
            <v>РНО-0000940</v>
          </cell>
          <cell r="H945">
            <v>40766</v>
          </cell>
          <cell r="I945" t="str">
            <v>Причальная стенка пристани Ударная</v>
          </cell>
          <cell r="J945" t="str">
            <v xml:space="preserve"> ФГБУ "Канал имени Москвы";125362, г. Москва, 
ул. Водников, д. 1; ОГРН 1157746363983 от 20.04.2015 г.</v>
          </cell>
          <cell r="K945" t="str">
            <v>СГ-27/7955   
СГ-27/10342</v>
          </cell>
          <cell r="L945">
            <v>40766</v>
          </cell>
          <cell r="M945">
            <v>4</v>
          </cell>
          <cell r="N945">
            <v>41184</v>
          </cell>
          <cell r="O945">
            <v>42096</v>
          </cell>
          <cell r="P945" t="str">
            <v>УТБ-3-7/785</v>
          </cell>
          <cell r="Q945">
            <v>12650</v>
          </cell>
          <cell r="R945">
            <v>40721</v>
          </cell>
          <cell r="S945">
            <v>77</v>
          </cell>
        </row>
        <row r="946">
          <cell r="A946" t="str">
            <v>РНО-0000941</v>
          </cell>
          <cell r="B946" t="str">
            <v>Р</v>
          </cell>
          <cell r="C946" t="str">
            <v>Н</v>
          </cell>
          <cell r="D946" t="str">
            <v>О</v>
          </cell>
          <cell r="E946" t="str">
            <v>-</v>
          </cell>
          <cell r="F946" t="str">
            <v>0000941</v>
          </cell>
          <cell r="G946" t="str">
            <v>РНО-0000941</v>
          </cell>
          <cell r="H946">
            <v>40766</v>
          </cell>
          <cell r="I946" t="str">
            <v>Административное здание конторы Яхромского РГС</v>
          </cell>
          <cell r="J946" t="str">
            <v xml:space="preserve"> ФГБУ "Канал имени Москвы";125362, г. Москва, 
ул. Водников, д. 1; ОГРН 1157746363983 от 20.04.2015 г.</v>
          </cell>
          <cell r="K946" t="str">
            <v>СГ-27/7955  
 СГ-27/10342</v>
          </cell>
          <cell r="L946">
            <v>40766</v>
          </cell>
          <cell r="M946">
            <v>3</v>
          </cell>
          <cell r="N946">
            <v>41184</v>
          </cell>
          <cell r="O946">
            <v>42096</v>
          </cell>
          <cell r="P946" t="str">
            <v>УТБ-3-7/785</v>
          </cell>
          <cell r="Q946">
            <v>12650</v>
          </cell>
          <cell r="R946">
            <v>40721</v>
          </cell>
          <cell r="S946">
            <v>77</v>
          </cell>
        </row>
        <row r="947">
          <cell r="A947" t="str">
            <v>РНО-0000942</v>
          </cell>
          <cell r="B947" t="str">
            <v>Р</v>
          </cell>
          <cell r="C947" t="str">
            <v>Н</v>
          </cell>
          <cell r="D947" t="str">
            <v>О</v>
          </cell>
          <cell r="E947" t="str">
            <v>-</v>
          </cell>
          <cell r="F947" t="str">
            <v>0000942</v>
          </cell>
          <cell r="G947" t="str">
            <v>РНО-0000942</v>
          </cell>
          <cell r="H947">
            <v>40766</v>
          </cell>
          <cell r="I947" t="str">
            <v>Здание энерго-диспетчерского пункта</v>
          </cell>
          <cell r="J947" t="str">
            <v xml:space="preserve"> ФГБУ "Канал имени Москвы";125362, г. Москва, 
ул. Водников, д. 1; ОГРН 1157746363983 от 20.04.2015 г.</v>
          </cell>
          <cell r="K947" t="str">
            <v>СГ-27/7955  
 СГ-27/10342</v>
          </cell>
          <cell r="L947">
            <v>40766</v>
          </cell>
          <cell r="M947">
            <v>3</v>
          </cell>
          <cell r="N947">
            <v>41184</v>
          </cell>
          <cell r="O947">
            <v>42446</v>
          </cell>
          <cell r="P947" t="str">
            <v>УТБ-3-7/467</v>
          </cell>
          <cell r="Q947" t="str">
            <v>12650
УТБ-565</v>
          </cell>
          <cell r="R947" t="str">
            <v>27.06.2011
02.03.2016</v>
          </cell>
          <cell r="S947">
            <v>77</v>
          </cell>
        </row>
        <row r="948">
          <cell r="A948" t="str">
            <v>РНО-0000943</v>
          </cell>
          <cell r="B948" t="str">
            <v>Р</v>
          </cell>
          <cell r="C948" t="str">
            <v>Н</v>
          </cell>
          <cell r="D948" t="str">
            <v>О</v>
          </cell>
          <cell r="E948" t="str">
            <v>-</v>
          </cell>
          <cell r="F948" t="str">
            <v>0000943</v>
          </cell>
          <cell r="G948" t="str">
            <v>РНО-0000943</v>
          </cell>
          <cell r="H948">
            <v>40766</v>
          </cell>
          <cell r="I948" t="str">
            <v>Здание склада (центр. м/м)</v>
          </cell>
          <cell r="J948" t="str">
            <v xml:space="preserve"> ФГБУ "Канал имени Москвы";125362, г. Москва, 
ул. Водников, д. 1; ОГРН 1157746363983 от 20.04.2015 г.</v>
          </cell>
          <cell r="K948" t="str">
            <v>СГ-27/7955   
СГ-27/10342</v>
          </cell>
          <cell r="L948">
            <v>40766</v>
          </cell>
          <cell r="M948">
            <v>4</v>
          </cell>
          <cell r="N948">
            <v>41184</v>
          </cell>
          <cell r="O948">
            <v>42096</v>
          </cell>
          <cell r="P948" t="str">
            <v>УТБ-3-7/785</v>
          </cell>
          <cell r="Q948">
            <v>12650</v>
          </cell>
          <cell r="R948">
            <v>40721</v>
          </cell>
          <cell r="S948">
            <v>77</v>
          </cell>
        </row>
        <row r="949">
          <cell r="A949" t="str">
            <v>РНО-0000944</v>
          </cell>
          <cell r="B949" t="str">
            <v>Р</v>
          </cell>
          <cell r="C949" t="str">
            <v>Н</v>
          </cell>
          <cell r="D949" t="str">
            <v>О</v>
          </cell>
          <cell r="E949" t="str">
            <v>-</v>
          </cell>
          <cell r="F949" t="str">
            <v>0000944</v>
          </cell>
          <cell r="G949" t="str">
            <v>РНО-0000944</v>
          </cell>
          <cell r="H949">
            <v>40766</v>
          </cell>
          <cell r="I949" t="str">
            <v>Заградительные ворота № 108</v>
          </cell>
          <cell r="J949" t="str">
            <v xml:space="preserve"> ФГБУ "Канал имени Москвы";125362, г. Москва, 
ул. Водников, д. 1; ОГРН 1157746363983 от 20.04.2015 г.</v>
          </cell>
          <cell r="K949" t="str">
            <v>СГ-27/7955   
СГ-27/10342</v>
          </cell>
          <cell r="L949">
            <v>40766</v>
          </cell>
          <cell r="M949">
            <v>3</v>
          </cell>
          <cell r="N949">
            <v>41184</v>
          </cell>
          <cell r="O949">
            <v>42628</v>
          </cell>
          <cell r="P949" t="str">
            <v>УТБ-3-1/2291</v>
          </cell>
          <cell r="Q949" t="str">
            <v>12650
ФАМРТ-18611</v>
          </cell>
          <cell r="R949" t="str">
            <v>27.06.2011
06.09.2016</v>
          </cell>
          <cell r="S949">
            <v>77</v>
          </cell>
        </row>
        <row r="950">
          <cell r="A950" t="str">
            <v>РНО-0000945</v>
          </cell>
          <cell r="B950" t="str">
            <v>Р</v>
          </cell>
          <cell r="C950" t="str">
            <v>Н</v>
          </cell>
          <cell r="D950" t="str">
            <v>О</v>
          </cell>
          <cell r="E950" t="str">
            <v>-</v>
          </cell>
          <cell r="F950" t="str">
            <v>0000945</v>
          </cell>
          <cell r="G950" t="str">
            <v>РНО-0000945</v>
          </cell>
          <cell r="H950">
            <v>40766</v>
          </cell>
          <cell r="I950" t="str">
            <v>Заградительные ворота № 114</v>
          </cell>
          <cell r="J950" t="str">
            <v xml:space="preserve"> ФГБУ "Канал имени Москвы";125362, г. Москва, 
ул. Водников, д. 1; ОГРН 1157746363983 от 20.04.2015 г.</v>
          </cell>
          <cell r="K950" t="str">
            <v>СГ-27/7955   СГ-27/10342</v>
          </cell>
          <cell r="L950">
            <v>40766</v>
          </cell>
          <cell r="M950">
            <v>3</v>
          </cell>
          <cell r="N950">
            <v>41184</v>
          </cell>
          <cell r="O950">
            <v>42628</v>
          </cell>
          <cell r="P950" t="str">
            <v>УТБ-3-1/2291</v>
          </cell>
          <cell r="Q950" t="str">
            <v>12650
ФАМРТ-18611</v>
          </cell>
          <cell r="R950" t="str">
            <v>27.06.2011
06.09.2016</v>
          </cell>
          <cell r="S950">
            <v>77</v>
          </cell>
        </row>
        <row r="951">
          <cell r="A951" t="str">
            <v>РНО-0000946</v>
          </cell>
          <cell r="B951" t="str">
            <v>Р</v>
          </cell>
          <cell r="C951" t="str">
            <v>Н</v>
          </cell>
          <cell r="D951" t="str">
            <v>О</v>
          </cell>
          <cell r="E951" t="str">
            <v>-</v>
          </cell>
          <cell r="F951" t="str">
            <v>0000946</v>
          </cell>
          <cell r="G951" t="str">
            <v>РНО-0000946</v>
          </cell>
          <cell r="H951">
            <v>40766</v>
          </cell>
          <cell r="I951" t="str">
            <v>Заградительные ворота № 121</v>
          </cell>
          <cell r="J951" t="str">
            <v xml:space="preserve"> ФГБУ "Канал имени Москвы";125362, г. Москва, 
ул. Водников, д. 1; ОГРН 1157746363983 от 20.04.2015 г.</v>
          </cell>
          <cell r="K951" t="str">
            <v>СГ-27/7955   СГ-27/10342</v>
          </cell>
          <cell r="L951">
            <v>40766</v>
          </cell>
          <cell r="M951">
            <v>3</v>
          </cell>
          <cell r="N951">
            <v>41184</v>
          </cell>
          <cell r="O951">
            <v>42628</v>
          </cell>
          <cell r="P951" t="str">
            <v>УТБ-3-1/2291</v>
          </cell>
          <cell r="Q951" t="str">
            <v>12650
ФАМРТ-18611</v>
          </cell>
          <cell r="R951" t="str">
            <v>27.06.2011
06.09.2016</v>
          </cell>
          <cell r="S951">
            <v>77</v>
          </cell>
        </row>
        <row r="952">
          <cell r="A952" t="str">
            <v>РНО-0000947</v>
          </cell>
          <cell r="B952" t="str">
            <v>Р</v>
          </cell>
          <cell r="C952" t="str">
            <v>Н</v>
          </cell>
          <cell r="D952" t="str">
            <v>О</v>
          </cell>
          <cell r="E952" t="str">
            <v>-</v>
          </cell>
          <cell r="F952" t="str">
            <v>0000947</v>
          </cell>
          <cell r="G952" t="str">
            <v>РНО-0000947</v>
          </cell>
          <cell r="H952">
            <v>40766</v>
          </cell>
          <cell r="I952" t="str">
            <v>Заградительные ворота № 73</v>
          </cell>
          <cell r="J952" t="str">
            <v xml:space="preserve"> ФГБУ "Канал имени Москвы";125362, г. Москва, 
ул. Водников, д. 1; ОГРН 1157746363983 от 20.04.2015 г.</v>
          </cell>
          <cell r="K952" t="str">
            <v>СГ-27/7955   СГ-27/10342</v>
          </cell>
          <cell r="L952">
            <v>40766</v>
          </cell>
          <cell r="M952">
            <v>3</v>
          </cell>
          <cell r="N952">
            <v>41184</v>
          </cell>
          <cell r="O952">
            <v>42628</v>
          </cell>
          <cell r="P952" t="str">
            <v>УТБ-3-1/2291</v>
          </cell>
          <cell r="Q952" t="str">
            <v>12650
ФАМРТ-18611</v>
          </cell>
          <cell r="R952" t="str">
            <v>27.06.2011
06.09.2016</v>
          </cell>
          <cell r="S952">
            <v>77</v>
          </cell>
        </row>
        <row r="953">
          <cell r="A953" t="str">
            <v>РНО-0000948</v>
          </cell>
          <cell r="B953" t="str">
            <v>Р</v>
          </cell>
          <cell r="C953" t="str">
            <v>Н</v>
          </cell>
          <cell r="D953" t="str">
            <v>О</v>
          </cell>
          <cell r="E953" t="str">
            <v>-</v>
          </cell>
          <cell r="F953" t="str">
            <v>0000948</v>
          </cell>
          <cell r="G953" t="str">
            <v>РНО-0000948</v>
          </cell>
          <cell r="H953">
            <v>40766</v>
          </cell>
          <cell r="I953" t="str">
            <v>Деривационный канал № 305 - дамбы</v>
          </cell>
          <cell r="J953" t="str">
            <v xml:space="preserve"> ФГБУ "Канал имени Москвы";125362, г. Москва, 
ул. Водников, д. 1; ОГРН 1157746363983 от 20.04.2015 г.</v>
          </cell>
          <cell r="K953" t="str">
            <v>СГ-27/7955   СГ-27/10342</v>
          </cell>
          <cell r="L953">
            <v>40766</v>
          </cell>
          <cell r="M953">
            <v>3</v>
          </cell>
          <cell r="N953">
            <v>41184</v>
          </cell>
          <cell r="O953">
            <v>42096</v>
          </cell>
          <cell r="P953" t="str">
            <v>УТБ-3-7/785</v>
          </cell>
          <cell r="Q953">
            <v>12650</v>
          </cell>
          <cell r="R953">
            <v>40721</v>
          </cell>
          <cell r="S953">
            <v>77</v>
          </cell>
        </row>
        <row r="954">
          <cell r="A954" t="str">
            <v>РНО-0000949</v>
          </cell>
          <cell r="B954" t="str">
            <v>Р</v>
          </cell>
          <cell r="C954" t="str">
            <v>Н</v>
          </cell>
          <cell r="D954" t="str">
            <v>О</v>
          </cell>
          <cell r="E954" t="str">
            <v>-</v>
          </cell>
          <cell r="F954" t="str">
            <v>0000949</v>
          </cell>
          <cell r="G954" t="str">
            <v>РНО-0000949</v>
          </cell>
          <cell r="H954">
            <v>40766</v>
          </cell>
          <cell r="I954" t="str">
            <v>Правая ветвь глубокого дренажа Сходненской ГЭС</v>
          </cell>
          <cell r="J954" t="str">
            <v xml:space="preserve"> ФГБУ "Канал имени Москвы";125362, г. Москва, 
ул. Водников, д. 1; ОГРН 1157746363983 от 20.04.2015 г.</v>
          </cell>
          <cell r="K954" t="str">
            <v>СГ-27/7955   СГ-27/10342</v>
          </cell>
          <cell r="L954">
            <v>40766</v>
          </cell>
          <cell r="M954">
            <v>4</v>
          </cell>
          <cell r="N954">
            <v>41184</v>
          </cell>
          <cell r="O954">
            <v>42412</v>
          </cell>
          <cell r="P954" t="str">
            <v>УТБ-3-7/247</v>
          </cell>
          <cell r="Q954" t="str">
            <v>12650
УТБ-93</v>
          </cell>
          <cell r="R954" t="str">
            <v>27.06.2011
20.01.2016</v>
          </cell>
          <cell r="S954">
            <v>77</v>
          </cell>
        </row>
        <row r="955">
          <cell r="A955" t="str">
            <v>РНО-0000950</v>
          </cell>
          <cell r="B955" t="str">
            <v>Р</v>
          </cell>
          <cell r="C955" t="str">
            <v>Н</v>
          </cell>
          <cell r="D955" t="str">
            <v>О</v>
          </cell>
          <cell r="E955" t="str">
            <v>-</v>
          </cell>
          <cell r="F955" t="str">
            <v>0000950</v>
          </cell>
          <cell r="G955" t="str">
            <v>РНО-0000950</v>
          </cell>
          <cell r="H955">
            <v>40766</v>
          </cell>
          <cell r="I955" t="str">
            <v>Аварийные ворота № 105</v>
          </cell>
          <cell r="J955" t="str">
            <v xml:space="preserve"> ФГБУ "Канал имени Москвы";125362, г. Москва, 
ул. Водников, д. 1; ОГРН 1157746363983 от 20.04.2015 г.</v>
          </cell>
          <cell r="K955" t="str">
            <v>СГ-27/7955   СГ-27/10342</v>
          </cell>
          <cell r="L955">
            <v>40766</v>
          </cell>
          <cell r="M955">
            <v>3</v>
          </cell>
          <cell r="N955">
            <v>41184</v>
          </cell>
          <cell r="O955">
            <v>42628</v>
          </cell>
          <cell r="P955" t="str">
            <v>УТБ-3-1/2291</v>
          </cell>
          <cell r="Q955" t="str">
            <v>12650
ФАМРТ-18611</v>
          </cell>
          <cell r="R955" t="str">
            <v>27.06.2011
06.09.2016</v>
          </cell>
          <cell r="S955">
            <v>77</v>
          </cell>
        </row>
        <row r="956">
          <cell r="A956" t="str">
            <v>РНО-0000951</v>
          </cell>
          <cell r="B956" t="str">
            <v>Р</v>
          </cell>
          <cell r="C956" t="str">
            <v>Н</v>
          </cell>
          <cell r="D956" t="str">
            <v>О</v>
          </cell>
          <cell r="E956" t="str">
            <v>-</v>
          </cell>
          <cell r="F956" t="str">
            <v>0000951</v>
          </cell>
          <cell r="G956" t="str">
            <v>РНО-0000951</v>
          </cell>
          <cell r="H956">
            <v>40766</v>
          </cell>
          <cell r="I956" t="str">
            <v>Труба № 124</v>
          </cell>
          <cell r="J956" t="str">
            <v xml:space="preserve"> ФГБУ "Канал имени Москвы";125362, г. Москва, 
ул. Водников, д. 1; ОГРН 1157746363983 от 20.04.2015 г.</v>
          </cell>
          <cell r="K956" t="str">
            <v>СГ-27/7955   СГ-27/10342</v>
          </cell>
          <cell r="L956">
            <v>40766</v>
          </cell>
          <cell r="M956">
            <v>4</v>
          </cell>
          <cell r="N956">
            <v>41184</v>
          </cell>
          <cell r="O956">
            <v>42412</v>
          </cell>
          <cell r="P956" t="str">
            <v>УТБ-3-7/247</v>
          </cell>
          <cell r="Q956" t="str">
            <v>12650
УТБ-93</v>
          </cell>
          <cell r="R956" t="str">
            <v>27.06.2011
20.01.2016</v>
          </cell>
          <cell r="S956">
            <v>77</v>
          </cell>
        </row>
        <row r="957">
          <cell r="A957" t="str">
            <v>РНО-0000952</v>
          </cell>
          <cell r="B957" t="str">
            <v>Р</v>
          </cell>
          <cell r="C957" t="str">
            <v>Н</v>
          </cell>
          <cell r="D957" t="str">
            <v>О</v>
          </cell>
          <cell r="E957" t="str">
            <v>-</v>
          </cell>
          <cell r="F957" t="str">
            <v>0000952</v>
          </cell>
          <cell r="G957" t="str">
            <v>РНО-0000952</v>
          </cell>
          <cell r="H957">
            <v>40766</v>
          </cell>
          <cell r="I957" t="str">
            <v>Тоннель № 410</v>
          </cell>
          <cell r="J957" t="str">
            <v xml:space="preserve"> ФГБУ "Канал имени Москвы";125362, г. Москва, 
ул. Водников, д. 1; ОГРН 1157746363983 от 20.04.2015 г.</v>
          </cell>
          <cell r="K957" t="str">
            <v>СГ-27/7955   СГ-27/10342</v>
          </cell>
          <cell r="L957">
            <v>40766</v>
          </cell>
          <cell r="M957">
            <v>4</v>
          </cell>
          <cell r="N957">
            <v>41184</v>
          </cell>
          <cell r="O957">
            <v>42628</v>
          </cell>
          <cell r="P957" t="str">
            <v>УТБ-3-1/2291</v>
          </cell>
          <cell r="Q957" t="str">
            <v>12650
ФАМРТ-18611</v>
          </cell>
          <cell r="R957" t="str">
            <v>27.06.2011
06.09.2016</v>
          </cell>
          <cell r="S957">
            <v>77</v>
          </cell>
        </row>
        <row r="958">
          <cell r="A958" t="str">
            <v>РНО-0000953</v>
          </cell>
          <cell r="B958" t="str">
            <v>Р</v>
          </cell>
          <cell r="C958" t="str">
            <v>Н</v>
          </cell>
          <cell r="D958" t="str">
            <v>О</v>
          </cell>
          <cell r="E958" t="str">
            <v>-</v>
          </cell>
          <cell r="F958" t="str">
            <v>0000953</v>
          </cell>
          <cell r="G958" t="str">
            <v>РНО-0000953</v>
          </cell>
          <cell r="H958">
            <v>40766</v>
          </cell>
          <cell r="I958" t="str">
            <v>Труба № 120</v>
          </cell>
          <cell r="J958" t="str">
            <v xml:space="preserve"> ФГБУ "Канал имени Москвы";125362, г. Москва, 
ул. Водников, д. 1; ОГРН 1157746363983 от 20.04.2015 г.</v>
          </cell>
          <cell r="K958" t="str">
            <v>СГ-27/7955   СГ-27/10342</v>
          </cell>
          <cell r="L958">
            <v>40766</v>
          </cell>
          <cell r="M958">
            <v>4</v>
          </cell>
          <cell r="N958">
            <v>41184</v>
          </cell>
          <cell r="O958">
            <v>42412</v>
          </cell>
          <cell r="P958" t="str">
            <v>УТБ-3-7/247</v>
          </cell>
          <cell r="Q958" t="str">
            <v>12650
УТБ-93</v>
          </cell>
          <cell r="R958" t="str">
            <v>27.06.2011
20.01.2016</v>
          </cell>
          <cell r="S958">
            <v>77</v>
          </cell>
        </row>
        <row r="959">
          <cell r="A959" t="str">
            <v>РНО-0000954</v>
          </cell>
          <cell r="B959" t="str">
            <v>Р</v>
          </cell>
          <cell r="C959" t="str">
            <v>Н</v>
          </cell>
          <cell r="D959" t="str">
            <v>О</v>
          </cell>
          <cell r="E959" t="str">
            <v>-</v>
          </cell>
          <cell r="F959" t="str">
            <v>0000954</v>
          </cell>
          <cell r="G959" t="str">
            <v>РНО-0000954</v>
          </cell>
          <cell r="H959">
            <v>40766</v>
          </cell>
          <cell r="I959" t="str">
            <v>Заградительные ворота № 116</v>
          </cell>
          <cell r="J959" t="str">
            <v xml:space="preserve"> ФГБУ "Канал имени Москвы";125362, г. Москва, 
ул. Водников, д. 1; ОГРН 1157746363983 от 20.04.2015 г.</v>
          </cell>
          <cell r="K959" t="str">
            <v>СГ-27/7955   СГ-27/10342</v>
          </cell>
          <cell r="L959">
            <v>40766</v>
          </cell>
          <cell r="M959">
            <v>3</v>
          </cell>
          <cell r="N959">
            <v>41184</v>
          </cell>
          <cell r="O959">
            <v>42628</v>
          </cell>
          <cell r="P959" t="str">
            <v>УТБ-3-1/2291</v>
          </cell>
          <cell r="Q959" t="str">
            <v>12650
ФАМРТ-18611</v>
          </cell>
          <cell r="R959" t="str">
            <v>27.06.2011
06.09.2016</v>
          </cell>
          <cell r="S959">
            <v>77</v>
          </cell>
        </row>
        <row r="960">
          <cell r="A960" t="str">
            <v>РНО-0000955</v>
          </cell>
          <cell r="B960" t="str">
            <v>Р</v>
          </cell>
          <cell r="C960" t="str">
            <v>Н</v>
          </cell>
          <cell r="D960" t="str">
            <v>О</v>
          </cell>
          <cell r="E960" t="str">
            <v>-</v>
          </cell>
          <cell r="F960" t="str">
            <v>0000955</v>
          </cell>
          <cell r="G960" t="str">
            <v>РНО-0000955</v>
          </cell>
          <cell r="H960">
            <v>40766</v>
          </cell>
          <cell r="I960" t="str">
            <v>Пристань № 356 Серебряный Бор</v>
          </cell>
          <cell r="J960" t="str">
            <v xml:space="preserve"> ФГБУ "Канал имени Москвы";125362, г. Москва, 
ул. Водников, д. 1; ОГРН 1157746363983 от 20.04.2015 г.</v>
          </cell>
          <cell r="K960" t="str">
            <v>СГ-27/7955   
СГ-27/10342</v>
          </cell>
          <cell r="L960">
            <v>40766</v>
          </cell>
          <cell r="M960">
            <v>4</v>
          </cell>
          <cell r="N960">
            <v>41184</v>
          </cell>
          <cell r="O960">
            <v>42096</v>
          </cell>
          <cell r="P960" t="str">
            <v>УТБ-3-7/785</v>
          </cell>
          <cell r="Q960">
            <v>12650</v>
          </cell>
          <cell r="R960">
            <v>40721</v>
          </cell>
          <cell r="S960">
            <v>77</v>
          </cell>
        </row>
        <row r="961">
          <cell r="A961" t="str">
            <v>РНО-0000956</v>
          </cell>
          <cell r="B961" t="str">
            <v>Р</v>
          </cell>
          <cell r="C961" t="str">
            <v>Н</v>
          </cell>
          <cell r="D961" t="str">
            <v>О</v>
          </cell>
          <cell r="E961" t="str">
            <v>-</v>
          </cell>
          <cell r="F961" t="str">
            <v>0000956</v>
          </cell>
          <cell r="G961" t="str">
            <v>РНО-0000956</v>
          </cell>
          <cell r="H961">
            <v>40766</v>
          </cell>
          <cell r="I961" t="str">
            <v>Дамба в верхнем бьефе плотины № 39</v>
          </cell>
          <cell r="J961" t="str">
            <v xml:space="preserve"> ФГБУ "Канал имени Москвы";125362, г. Москва, 
ул. Водников, д. 1; ОГРН 1157746363983 от 20.04.2015 г.</v>
          </cell>
          <cell r="K961" t="str">
            <v>СГ-27/7955   СГ-27/10342</v>
          </cell>
          <cell r="L961">
            <v>40766</v>
          </cell>
          <cell r="M961">
            <v>3</v>
          </cell>
          <cell r="N961">
            <v>41184</v>
          </cell>
          <cell r="O961">
            <v>42412</v>
          </cell>
          <cell r="P961" t="str">
            <v>УТБ-3-7/247</v>
          </cell>
          <cell r="Q961" t="str">
            <v>12650
УТБ-93</v>
          </cell>
          <cell r="R961" t="str">
            <v>27.06.2011
20.01.2016</v>
          </cell>
          <cell r="S961">
            <v>77</v>
          </cell>
        </row>
        <row r="962">
          <cell r="A962" t="str">
            <v>РНО-0000957</v>
          </cell>
          <cell r="B962" t="str">
            <v>Р</v>
          </cell>
          <cell r="C962" t="str">
            <v>Н</v>
          </cell>
          <cell r="D962" t="str">
            <v>О</v>
          </cell>
          <cell r="E962" t="str">
            <v>-</v>
          </cell>
          <cell r="F962" t="str">
            <v>0000957</v>
          </cell>
          <cell r="G962" t="str">
            <v>РНО-0000957</v>
          </cell>
          <cell r="H962">
            <v>40766</v>
          </cell>
          <cell r="I962" t="str">
            <v>Причал "Рождествено"</v>
          </cell>
          <cell r="J962" t="str">
            <v xml:space="preserve"> ФГБУ "Канал имени Москвы";125362, г. Москва, 
ул. Водников, д. 1; ОГРН 1157746363983 от 20.04.2015 г.</v>
          </cell>
          <cell r="K962" t="str">
            <v>СГ-27/7955   СГ-27/10342</v>
          </cell>
          <cell r="L962">
            <v>40766</v>
          </cell>
          <cell r="M962">
            <v>4</v>
          </cell>
          <cell r="N962">
            <v>41184</v>
          </cell>
          <cell r="O962">
            <v>42096</v>
          </cell>
          <cell r="P962" t="str">
            <v>УТБ-3-7/785</v>
          </cell>
          <cell r="Q962">
            <v>12650</v>
          </cell>
          <cell r="R962">
            <v>40721</v>
          </cell>
          <cell r="S962">
            <v>77</v>
          </cell>
        </row>
        <row r="963">
          <cell r="A963" t="str">
            <v>РНО-0000958</v>
          </cell>
          <cell r="B963" t="str">
            <v>Р</v>
          </cell>
          <cell r="C963" t="str">
            <v>Н</v>
          </cell>
          <cell r="D963" t="str">
            <v>О</v>
          </cell>
          <cell r="E963" t="str">
            <v>-</v>
          </cell>
          <cell r="F963" t="str">
            <v>0000958</v>
          </cell>
          <cell r="G963" t="str">
            <v>РНО-0000958</v>
          </cell>
          <cell r="H963">
            <v>40766</v>
          </cell>
          <cell r="I963" t="str">
            <v>Причал "Зелёный Мыс"</v>
          </cell>
          <cell r="J963" t="str">
            <v xml:space="preserve"> ФГБУ "Канал имени Москвы";125362, г. Москва, 
ул. Водников, д. 1; ОГРН 1157746363983 от 20.04.2015 г.</v>
          </cell>
          <cell r="K963" t="str">
            <v>СГ-27/7955   СГ-27/10342</v>
          </cell>
          <cell r="L963">
            <v>40766</v>
          </cell>
          <cell r="M963">
            <v>4</v>
          </cell>
          <cell r="N963">
            <v>41184</v>
          </cell>
          <cell r="O963">
            <v>42096</v>
          </cell>
          <cell r="P963" t="str">
            <v>УТБ-3-7/785</v>
          </cell>
          <cell r="Q963">
            <v>12650</v>
          </cell>
          <cell r="R963">
            <v>40721</v>
          </cell>
          <cell r="S963">
            <v>77</v>
          </cell>
        </row>
        <row r="964">
          <cell r="A964" t="str">
            <v>РНО-0000959</v>
          </cell>
          <cell r="B964" t="str">
            <v>Р</v>
          </cell>
          <cell r="C964" t="str">
            <v>Н</v>
          </cell>
          <cell r="D964" t="str">
            <v>О</v>
          </cell>
          <cell r="E964" t="str">
            <v>-</v>
          </cell>
          <cell r="F964" t="str">
            <v>0000959</v>
          </cell>
          <cell r="G964" t="str">
            <v>РНО-0000959</v>
          </cell>
          <cell r="H964">
            <v>40766</v>
          </cell>
          <cell r="I964" t="str">
            <v>Причал "Михалёво"</v>
          </cell>
          <cell r="J964" t="str">
            <v xml:space="preserve"> ФГБУ "Канал имени Москвы";125362, г. Москва, 
ул. Водников, д. 1; ОГРН 1157746363983 от 20.04.2015 г.</v>
          </cell>
          <cell r="K964" t="str">
            <v>СГ-27/7955   СГ-27/10342</v>
          </cell>
          <cell r="L964">
            <v>40766</v>
          </cell>
          <cell r="M964">
            <v>4</v>
          </cell>
          <cell r="N964">
            <v>41184</v>
          </cell>
          <cell r="O964">
            <v>42096</v>
          </cell>
          <cell r="P964" t="str">
            <v>УТБ-3-7/785</v>
          </cell>
          <cell r="Q964">
            <v>12650</v>
          </cell>
          <cell r="R964">
            <v>40721</v>
          </cell>
          <cell r="S964">
            <v>77</v>
          </cell>
        </row>
        <row r="965">
          <cell r="A965" t="str">
            <v>РНО-0000960</v>
          </cell>
          <cell r="B965" t="str">
            <v>Р</v>
          </cell>
          <cell r="C965" t="str">
            <v>Н</v>
          </cell>
          <cell r="D965" t="str">
            <v>О</v>
          </cell>
          <cell r="E965" t="str">
            <v>-</v>
          </cell>
          <cell r="F965" t="str">
            <v>0000960</v>
          </cell>
          <cell r="G965" t="str">
            <v>РНО-0000960</v>
          </cell>
          <cell r="H965">
            <v>40766</v>
          </cell>
          <cell r="I965" t="str">
            <v>Причал "Тишково"</v>
          </cell>
          <cell r="J965" t="str">
            <v xml:space="preserve"> ФГБУ "Канал имени Москвы";125362, г. Москва, 
ул. Водников, д. 1; ОГРН 1157746363983 от 20.04.2015 г.</v>
          </cell>
          <cell r="K965" t="str">
            <v>СГ-27/7955   СГ-27/10342</v>
          </cell>
          <cell r="L965">
            <v>40766</v>
          </cell>
          <cell r="M965">
            <v>4</v>
          </cell>
          <cell r="N965">
            <v>41184</v>
          </cell>
          <cell r="O965">
            <v>42096</v>
          </cell>
          <cell r="P965" t="str">
            <v>УТБ-3-7/785</v>
          </cell>
          <cell r="Q965">
            <v>12650</v>
          </cell>
          <cell r="R965">
            <v>40721</v>
          </cell>
          <cell r="S965">
            <v>77</v>
          </cell>
        </row>
        <row r="966">
          <cell r="A966" t="str">
            <v>РНО-0000961</v>
          </cell>
          <cell r="B966" t="str">
            <v>Р</v>
          </cell>
          <cell r="C966" t="str">
            <v>Н</v>
          </cell>
          <cell r="D966" t="str">
            <v>О</v>
          </cell>
          <cell r="E966" t="str">
            <v>-</v>
          </cell>
          <cell r="F966" t="str">
            <v>0000961</v>
          </cell>
          <cell r="G966" t="str">
            <v>РНО-0000961</v>
          </cell>
          <cell r="H966">
            <v>40766</v>
          </cell>
          <cell r="I966" t="str">
            <v>Причал "Витенёво"</v>
          </cell>
          <cell r="J966" t="str">
            <v xml:space="preserve"> ФГБУ "Канал имени Москвы";125362, г. Москва, 
ул. Водников, д. 1; ОГРН 1157746363983 от 20.04.2015 г.</v>
          </cell>
          <cell r="K966" t="str">
            <v>СГ-27/7955   СГ-27/10342</v>
          </cell>
          <cell r="L966">
            <v>40766</v>
          </cell>
          <cell r="M966">
            <v>4</v>
          </cell>
          <cell r="N966">
            <v>41184</v>
          </cell>
          <cell r="O966">
            <v>42096</v>
          </cell>
          <cell r="P966" t="str">
            <v>УТБ-3-7/785</v>
          </cell>
          <cell r="Q966">
            <v>12650</v>
          </cell>
          <cell r="R966">
            <v>40721</v>
          </cell>
          <cell r="S966">
            <v>77</v>
          </cell>
        </row>
        <row r="967">
          <cell r="A967" t="str">
            <v>РНО-0000962</v>
          </cell>
          <cell r="B967" t="str">
            <v>Р</v>
          </cell>
          <cell r="C967" t="str">
            <v>Н</v>
          </cell>
          <cell r="D967" t="str">
            <v>О</v>
          </cell>
          <cell r="E967" t="str">
            <v>-</v>
          </cell>
          <cell r="F967" t="str">
            <v>0000962</v>
          </cell>
          <cell r="G967" t="str">
            <v>РНО-0000962</v>
          </cell>
          <cell r="H967">
            <v>40766</v>
          </cell>
          <cell r="I967" t="str">
            <v>Причал "Степаньково"</v>
          </cell>
          <cell r="J967" t="str">
            <v xml:space="preserve"> ФГБУ "Канал имени Москвы";125362, г. Москва, 
ул. Водников, д. 1; ОГРН 1157746363983 от 20.04.2015 г.</v>
          </cell>
          <cell r="K967" t="str">
            <v>СГ-27/7955   СГ-27/10342</v>
          </cell>
          <cell r="L967">
            <v>40766</v>
          </cell>
          <cell r="M967">
            <v>4</v>
          </cell>
          <cell r="N967">
            <v>41184</v>
          </cell>
          <cell r="O967">
            <v>42096</v>
          </cell>
          <cell r="P967" t="str">
            <v>УТБ-3-7/785</v>
          </cell>
          <cell r="Q967">
            <v>12650</v>
          </cell>
          <cell r="R967">
            <v>40721</v>
          </cell>
          <cell r="S967">
            <v>77</v>
          </cell>
        </row>
        <row r="968">
          <cell r="A968" t="str">
            <v>РНО-0000963</v>
          </cell>
          <cell r="B968" t="str">
            <v>Р</v>
          </cell>
          <cell r="C968" t="str">
            <v>Н</v>
          </cell>
          <cell r="D968" t="str">
            <v>О</v>
          </cell>
          <cell r="E968" t="str">
            <v>-</v>
          </cell>
          <cell r="F968" t="str">
            <v>0000963</v>
          </cell>
          <cell r="G968" t="str">
            <v>РНО-0000963</v>
          </cell>
          <cell r="H968">
            <v>40766</v>
          </cell>
          <cell r="I968" t="str">
            <v>Причал "Чиверёво"</v>
          </cell>
          <cell r="J968" t="str">
            <v xml:space="preserve"> ФГБУ "Канал имени Москвы";125362, г. Москва, 
ул. Водников, д. 1; ОГРН 1157746363983 от 20.04.2015 г.</v>
          </cell>
          <cell r="K968" t="str">
            <v>СГ-27/7955   СГ-27/10342</v>
          </cell>
          <cell r="L968">
            <v>40766</v>
          </cell>
          <cell r="M968">
            <v>4</v>
          </cell>
          <cell r="N968">
            <v>41184</v>
          </cell>
          <cell r="O968">
            <v>42096</v>
          </cell>
          <cell r="P968" t="str">
            <v>УТБ-3-7/785</v>
          </cell>
          <cell r="Q968">
            <v>12650</v>
          </cell>
          <cell r="R968">
            <v>40721</v>
          </cell>
          <cell r="S968">
            <v>77</v>
          </cell>
        </row>
        <row r="969">
          <cell r="A969" t="str">
            <v>РНО-0000964</v>
          </cell>
          <cell r="B969" t="str">
            <v>Р</v>
          </cell>
          <cell r="C969" t="str">
            <v>Н</v>
          </cell>
          <cell r="D969" t="str">
            <v>О</v>
          </cell>
          <cell r="E969" t="str">
            <v>-</v>
          </cell>
          <cell r="F969" t="str">
            <v>0000964</v>
          </cell>
          <cell r="G969" t="str">
            <v>РНО-0000964</v>
          </cell>
          <cell r="H969">
            <v>40766</v>
          </cell>
          <cell r="I969" t="str">
            <v>Причал "Троицкое"</v>
          </cell>
          <cell r="J969" t="str">
            <v xml:space="preserve"> ФГБУ "Канал имени Москвы";125362, г. Москва, 
ул. Водников, д. 1; ОГРН 1157746363983 от 20.04.2015 г.</v>
          </cell>
          <cell r="K969" t="str">
            <v>СГ-27/7955   СГ-27/10342</v>
          </cell>
          <cell r="L969">
            <v>40766</v>
          </cell>
          <cell r="M969">
            <v>4</v>
          </cell>
          <cell r="N969">
            <v>41184</v>
          </cell>
          <cell r="O969">
            <v>42096</v>
          </cell>
          <cell r="P969" t="str">
            <v>УТБ-3-7/785</v>
          </cell>
          <cell r="Q969">
            <v>12650</v>
          </cell>
          <cell r="R969">
            <v>40721</v>
          </cell>
          <cell r="S969">
            <v>77</v>
          </cell>
        </row>
        <row r="970">
          <cell r="A970" t="str">
            <v>РНО-0000965</v>
          </cell>
          <cell r="B970" t="str">
            <v>Р</v>
          </cell>
          <cell r="C970" t="str">
            <v>Н</v>
          </cell>
          <cell r="D970" t="str">
            <v>О</v>
          </cell>
          <cell r="E970" t="str">
            <v>-</v>
          </cell>
          <cell r="F970" t="str">
            <v>0000965</v>
          </cell>
          <cell r="G970" t="str">
            <v>РНО-0000965</v>
          </cell>
          <cell r="H970">
            <v>40766</v>
          </cell>
          <cell r="I970" t="str">
            <v>Причал "Водники"</v>
          </cell>
          <cell r="J970" t="str">
            <v xml:space="preserve"> ФГБУ "Канал имени Москвы";125362, г. Москва, 
ул. Водников, д. 1; ОГРН 1157746363983 от 20.04.2015 г.</v>
          </cell>
          <cell r="K970" t="str">
            <v>СГ-27/7955   СГ-27/10342</v>
          </cell>
          <cell r="L970">
            <v>40766</v>
          </cell>
          <cell r="M970">
            <v>4</v>
          </cell>
          <cell r="N970">
            <v>41184</v>
          </cell>
          <cell r="O970">
            <v>42096</v>
          </cell>
          <cell r="P970" t="str">
            <v>УТБ-3-7/785</v>
          </cell>
          <cell r="Q970">
            <v>12650</v>
          </cell>
          <cell r="R970">
            <v>40721</v>
          </cell>
          <cell r="S970">
            <v>77</v>
          </cell>
        </row>
        <row r="971">
          <cell r="A971" t="str">
            <v>РНО-0000966</v>
          </cell>
          <cell r="B971" t="str">
            <v>Р</v>
          </cell>
          <cell r="C971" t="str">
            <v>Н</v>
          </cell>
          <cell r="D971" t="str">
            <v>О</v>
          </cell>
          <cell r="E971" t="str">
            <v>-</v>
          </cell>
          <cell r="F971" t="str">
            <v>0000966</v>
          </cell>
          <cell r="G971" t="str">
            <v>РНО-0000966</v>
          </cell>
          <cell r="H971">
            <v>40766</v>
          </cell>
          <cell r="I971" t="str">
            <v>Причал "Лесное"</v>
          </cell>
          <cell r="J971" t="str">
            <v xml:space="preserve"> ФГБУ "Канал имени Москвы";125362, г. Москва, 
ул. Водников, д. 1; ОГРН 1157746363983 от 20.04.2015 г.</v>
          </cell>
          <cell r="K971" t="str">
            <v>СГ-27/7955   СГ-27/10342</v>
          </cell>
          <cell r="L971">
            <v>40766</v>
          </cell>
          <cell r="M971">
            <v>4</v>
          </cell>
          <cell r="N971">
            <v>41184</v>
          </cell>
          <cell r="O971">
            <v>42096</v>
          </cell>
          <cell r="P971" t="str">
            <v>УТБ-3-7/785</v>
          </cell>
          <cell r="Q971">
            <v>12650</v>
          </cell>
          <cell r="R971">
            <v>40721</v>
          </cell>
          <cell r="S971">
            <v>77</v>
          </cell>
        </row>
        <row r="972">
          <cell r="A972" t="str">
            <v>РНО-0000967</v>
          </cell>
          <cell r="B972" t="str">
            <v>Р</v>
          </cell>
          <cell r="C972" t="str">
            <v>Н</v>
          </cell>
          <cell r="D972" t="str">
            <v>О</v>
          </cell>
          <cell r="E972" t="str">
            <v>-</v>
          </cell>
          <cell r="F972" t="str">
            <v>0000967</v>
          </cell>
          <cell r="G972" t="str">
            <v>РНО-0000967</v>
          </cell>
          <cell r="H972">
            <v>40766</v>
          </cell>
          <cell r="I972" t="str">
            <v>Причал "Аксаково"</v>
          </cell>
          <cell r="J972" t="str">
            <v xml:space="preserve"> ФГБУ "Канал имени Москвы";125362, г. Москва, 
ул. Водников, д. 1; ОГРН 1157746363983 от 20.04.2015 г.</v>
          </cell>
          <cell r="K972" t="str">
            <v>СГ-27/7955   СГ-27/10342</v>
          </cell>
          <cell r="L972">
            <v>40766</v>
          </cell>
          <cell r="M972">
            <v>4</v>
          </cell>
          <cell r="N972">
            <v>41184</v>
          </cell>
          <cell r="O972">
            <v>42096</v>
          </cell>
          <cell r="P972" t="str">
            <v>УТБ-3-7/785</v>
          </cell>
          <cell r="Q972">
            <v>12650</v>
          </cell>
          <cell r="R972">
            <v>40721</v>
          </cell>
          <cell r="S972">
            <v>77</v>
          </cell>
        </row>
        <row r="973">
          <cell r="A973" t="str">
            <v>РНО-0000968</v>
          </cell>
          <cell r="B973" t="str">
            <v>Р</v>
          </cell>
          <cell r="C973" t="str">
            <v>Н</v>
          </cell>
          <cell r="D973" t="str">
            <v>О</v>
          </cell>
          <cell r="E973" t="str">
            <v>-</v>
          </cell>
          <cell r="F973" t="str">
            <v>0000968</v>
          </cell>
          <cell r="G973" t="str">
            <v>РНО-0000968</v>
          </cell>
          <cell r="H973">
            <v>40766</v>
          </cell>
          <cell r="I973" t="str">
            <v>Причал "Новосельцево"</v>
          </cell>
          <cell r="J973" t="str">
            <v xml:space="preserve"> ФГБУ "Канал имени Москвы";125362, г. Москва, 
ул. Водников, д. 1; ОГРН 1157746363983 от 20.04.2015 г.</v>
          </cell>
          <cell r="K973" t="str">
            <v>СГ-27/7955   СГ-27/10342</v>
          </cell>
          <cell r="L973">
            <v>40766</v>
          </cell>
          <cell r="M973">
            <v>4</v>
          </cell>
          <cell r="N973">
            <v>41184</v>
          </cell>
          <cell r="O973">
            <v>42096</v>
          </cell>
          <cell r="P973" t="str">
            <v>УТБ-3-7/785</v>
          </cell>
          <cell r="Q973">
            <v>12650</v>
          </cell>
          <cell r="R973">
            <v>40721</v>
          </cell>
          <cell r="S973">
            <v>77</v>
          </cell>
        </row>
        <row r="974">
          <cell r="A974" t="str">
            <v>РНО-0000969</v>
          </cell>
          <cell r="B974" t="str">
            <v>Р</v>
          </cell>
          <cell r="C974" t="str">
            <v>Н</v>
          </cell>
          <cell r="D974" t="str">
            <v>О</v>
          </cell>
          <cell r="E974" t="str">
            <v>-</v>
          </cell>
          <cell r="F974" t="str">
            <v>0000969</v>
          </cell>
          <cell r="G974" t="str">
            <v>РНО-0000969</v>
          </cell>
          <cell r="H974">
            <v>40766</v>
          </cell>
          <cell r="I974" t="str">
            <v>Причал "Пирогово"</v>
          </cell>
          <cell r="J974" t="str">
            <v xml:space="preserve"> ФГБУ "Канал имени Москвы";125362, г. Москва, 
ул. Водников, д. 1; ОГРН 1157746363983 от 20.04.2015 г.</v>
          </cell>
          <cell r="K974" t="str">
            <v>СГ-27/7955   СГ-27/10342</v>
          </cell>
          <cell r="L974">
            <v>40766</v>
          </cell>
          <cell r="M974">
            <v>4</v>
          </cell>
          <cell r="N974">
            <v>41184</v>
          </cell>
          <cell r="O974">
            <v>42096</v>
          </cell>
          <cell r="P974" t="str">
            <v>УТБ-3-7/785</v>
          </cell>
          <cell r="Q974">
            <v>12650</v>
          </cell>
          <cell r="R974">
            <v>40721</v>
          </cell>
          <cell r="S974">
            <v>77</v>
          </cell>
        </row>
        <row r="975">
          <cell r="A975" t="str">
            <v>РНО-0000970</v>
          </cell>
          <cell r="B975" t="str">
            <v>Р</v>
          </cell>
          <cell r="C975" t="str">
            <v>Н</v>
          </cell>
          <cell r="D975" t="str">
            <v>О</v>
          </cell>
          <cell r="E975" t="str">
            <v>-</v>
          </cell>
          <cell r="F975" t="str">
            <v>0000970</v>
          </cell>
          <cell r="G975" t="str">
            <v>РНО-0000970</v>
          </cell>
          <cell r="H975">
            <v>40766</v>
          </cell>
          <cell r="I975" t="str">
            <v>Причал "Хвойный Бор № 2"</v>
          </cell>
          <cell r="J975" t="str">
            <v xml:space="preserve"> ФГБУ "Канал имени Москвы";125362, г. Москва, 
ул. Водников, д. 1; ОГРН 1157746363983 от 20.04.2015 г.</v>
          </cell>
          <cell r="K975" t="str">
            <v>СГ-27/7955   СГ-27/10342</v>
          </cell>
          <cell r="L975">
            <v>40766</v>
          </cell>
          <cell r="M975">
            <v>4</v>
          </cell>
          <cell r="N975">
            <v>41184</v>
          </cell>
          <cell r="O975">
            <v>42096</v>
          </cell>
          <cell r="P975" t="str">
            <v>УТБ-3-7/785</v>
          </cell>
          <cell r="Q975">
            <v>12650</v>
          </cell>
          <cell r="R975">
            <v>40721</v>
          </cell>
          <cell r="S975">
            <v>77</v>
          </cell>
        </row>
        <row r="976">
          <cell r="A976" t="str">
            <v>РНО-0000971</v>
          </cell>
          <cell r="B976" t="str">
            <v>Р</v>
          </cell>
          <cell r="C976" t="str">
            <v>Н</v>
          </cell>
          <cell r="D976" t="str">
            <v>О</v>
          </cell>
          <cell r="E976" t="str">
            <v>-</v>
          </cell>
          <cell r="F976" t="str">
            <v>0000971</v>
          </cell>
          <cell r="G976" t="str">
            <v>РНО-0000971</v>
          </cell>
          <cell r="H976">
            <v>40766</v>
          </cell>
          <cell r="I976" t="str">
            <v>Причал "Хвойный Бор № 1"</v>
          </cell>
          <cell r="J976" t="str">
            <v xml:space="preserve"> ФГБУ "Канал имени Москвы";125362, г. Москва, 
ул. Водников, д. 1; ОГРН 1157746363983 от 20.04.2015 г.</v>
          </cell>
          <cell r="K976" t="str">
            <v>СГ-27/7955   СГ-27/10342</v>
          </cell>
          <cell r="L976">
            <v>40766</v>
          </cell>
          <cell r="M976">
            <v>4</v>
          </cell>
          <cell r="N976">
            <v>41184</v>
          </cell>
          <cell r="O976">
            <v>42096</v>
          </cell>
          <cell r="P976" t="str">
            <v>УТБ-3-7/785</v>
          </cell>
          <cell r="Q976">
            <v>12650</v>
          </cell>
          <cell r="R976">
            <v>40721</v>
          </cell>
          <cell r="S976">
            <v>77</v>
          </cell>
        </row>
        <row r="977">
          <cell r="A977" t="str">
            <v>РНО-0000972</v>
          </cell>
          <cell r="B977" t="str">
            <v>Р</v>
          </cell>
          <cell r="C977" t="str">
            <v>Н</v>
          </cell>
          <cell r="D977" t="str">
            <v>О</v>
          </cell>
          <cell r="E977" t="str">
            <v>-</v>
          </cell>
          <cell r="F977" t="str">
            <v>0000972</v>
          </cell>
          <cell r="G977" t="str">
            <v>РНО-0000972</v>
          </cell>
          <cell r="H977">
            <v>40766</v>
          </cell>
          <cell r="I977" t="str">
            <v>Причал "Солнечная Поляна"</v>
          </cell>
          <cell r="J977" t="str">
            <v xml:space="preserve"> ФГБУ "Канал имени Москвы";125362, г. Москва, 
ул. Водников, д. 1; ОГРН 1157746363983 от 20.04.2015 г.</v>
          </cell>
          <cell r="K977" t="str">
            <v>СГ-27/7955   СГ-27/10342</v>
          </cell>
          <cell r="L977">
            <v>40766</v>
          </cell>
          <cell r="M977">
            <v>4</v>
          </cell>
          <cell r="N977">
            <v>41184</v>
          </cell>
          <cell r="O977">
            <v>42096</v>
          </cell>
          <cell r="P977" t="str">
            <v>УТБ-3-7/785</v>
          </cell>
          <cell r="Q977">
            <v>12650</v>
          </cell>
          <cell r="R977">
            <v>40721</v>
          </cell>
          <cell r="S977">
            <v>77</v>
          </cell>
        </row>
        <row r="978">
          <cell r="A978" t="str">
            <v>РНО-0000973</v>
          </cell>
          <cell r="B978" t="str">
            <v>Р</v>
          </cell>
          <cell r="C978" t="str">
            <v>Н</v>
          </cell>
          <cell r="D978" t="str">
            <v>О</v>
          </cell>
          <cell r="E978" t="str">
            <v>-</v>
          </cell>
          <cell r="F978" t="str">
            <v>0000973</v>
          </cell>
          <cell r="G978" t="str">
            <v>РНО-0000973</v>
          </cell>
          <cell r="H978">
            <v>40766</v>
          </cell>
          <cell r="I978" t="str">
            <v>Причал "Бухта Радости"</v>
          </cell>
          <cell r="J978" t="str">
            <v xml:space="preserve"> ФГБУ "Канал имени Москвы";125362, г. Москва, 
ул. Водников, д. 1; ОГРН 1157746363983 от 20.04.2015 г.</v>
          </cell>
          <cell r="K978" t="str">
            <v>СГ-27/7955   СГ-27/10342</v>
          </cell>
          <cell r="L978">
            <v>40766</v>
          </cell>
          <cell r="M978">
            <v>4</v>
          </cell>
          <cell r="N978">
            <v>41184</v>
          </cell>
          <cell r="O978">
            <v>42096</v>
          </cell>
          <cell r="P978" t="str">
            <v>УТБ-3-7/785</v>
          </cell>
          <cell r="Q978">
            <v>12650</v>
          </cell>
          <cell r="R978">
            <v>40721</v>
          </cell>
          <cell r="S978">
            <v>77</v>
          </cell>
        </row>
        <row r="979">
          <cell r="A979" t="str">
            <v>РНО-0000974</v>
          </cell>
          <cell r="B979" t="str">
            <v>Р</v>
          </cell>
          <cell r="C979" t="str">
            <v>Н</v>
          </cell>
          <cell r="D979" t="str">
            <v>О</v>
          </cell>
          <cell r="E979" t="str">
            <v>-</v>
          </cell>
          <cell r="F979" t="str">
            <v>0000974</v>
          </cell>
          <cell r="G979" t="str">
            <v>РНО-0000974</v>
          </cell>
          <cell r="H979">
            <v>40766</v>
          </cell>
          <cell r="I979" t="str">
            <v>Причал "Горки"</v>
          </cell>
          <cell r="J979" t="str">
            <v xml:space="preserve"> ФГБУ "Канал имени Москвы";125362, г. Москва, 
ул. Водников, д. 1; ОГРН 1157746363983 от 20.04.2015 г.</v>
          </cell>
          <cell r="K979" t="str">
            <v>СГ-27/7955   СГ-27/10342</v>
          </cell>
          <cell r="L979">
            <v>40766</v>
          </cell>
          <cell r="M979">
            <v>4</v>
          </cell>
          <cell r="N979">
            <v>41184</v>
          </cell>
          <cell r="O979">
            <v>42096</v>
          </cell>
          <cell r="P979" t="str">
            <v>УТБ-3-7/785</v>
          </cell>
          <cell r="Q979">
            <v>12650</v>
          </cell>
          <cell r="R979">
            <v>40721</v>
          </cell>
          <cell r="S979">
            <v>77</v>
          </cell>
        </row>
        <row r="980">
          <cell r="A980" t="str">
            <v>РНО-0000975</v>
          </cell>
          <cell r="B980" t="str">
            <v>Р</v>
          </cell>
          <cell r="C980" t="str">
            <v>Н</v>
          </cell>
          <cell r="D980" t="str">
            <v>О</v>
          </cell>
          <cell r="E980" t="str">
            <v>-</v>
          </cell>
          <cell r="F980" t="str">
            <v>0000975</v>
          </cell>
          <cell r="G980" t="str">
            <v>РНО-0000975</v>
          </cell>
          <cell r="H980">
            <v>40766</v>
          </cell>
          <cell r="I980" t="str">
            <v>Причал "Химки"</v>
          </cell>
          <cell r="J980" t="str">
            <v xml:space="preserve"> ФГБУ "Канал имени Москвы";125362, г. Москва, 
ул. Водников, д. 1; ОГРН 1157746363983 от 20.04.2015 г.</v>
          </cell>
          <cell r="K980" t="str">
            <v>СГ-27/7955   СГ-27/10342</v>
          </cell>
          <cell r="L980">
            <v>40766</v>
          </cell>
          <cell r="M980">
            <v>4</v>
          </cell>
          <cell r="N980">
            <v>41184</v>
          </cell>
          <cell r="O980">
            <v>42096</v>
          </cell>
          <cell r="P980" t="str">
            <v>УТБ-3-7/785</v>
          </cell>
          <cell r="Q980">
            <v>12650</v>
          </cell>
          <cell r="R980">
            <v>40721</v>
          </cell>
          <cell r="S980">
            <v>77</v>
          </cell>
        </row>
        <row r="981">
          <cell r="A981" t="str">
            <v>РНО-0000976</v>
          </cell>
          <cell r="B981" t="str">
            <v>Р</v>
          </cell>
          <cell r="C981" t="str">
            <v>Н</v>
          </cell>
          <cell r="D981" t="str">
            <v>О</v>
          </cell>
          <cell r="E981" t="str">
            <v>-</v>
          </cell>
          <cell r="F981" t="str">
            <v>0000976</v>
          </cell>
          <cell r="G981" t="str">
            <v>РНО-0000976</v>
          </cell>
          <cell r="H981">
            <v>40766</v>
          </cell>
          <cell r="I981" t="str">
            <v>Причал "Хлебниково"</v>
          </cell>
          <cell r="J981" t="str">
            <v xml:space="preserve"> ФГБУ "Канал имени Москвы";125362, г. Москва, 
ул. Водников, д. 1; ОГРН 1157746363983 от 20.04.2015 г.</v>
          </cell>
          <cell r="K981" t="str">
            <v>СГ-27/7955   СГ-27/10342</v>
          </cell>
          <cell r="L981">
            <v>40766</v>
          </cell>
          <cell r="M981">
            <v>4</v>
          </cell>
          <cell r="N981">
            <v>41184</v>
          </cell>
          <cell r="O981">
            <v>42096</v>
          </cell>
          <cell r="P981" t="str">
            <v>УТБ-3-7/785</v>
          </cell>
          <cell r="Q981">
            <v>12650</v>
          </cell>
          <cell r="R981">
            <v>40721</v>
          </cell>
          <cell r="S981">
            <v>77</v>
          </cell>
        </row>
        <row r="982">
          <cell r="A982" t="str">
            <v>РНО-0000977</v>
          </cell>
          <cell r="B982" t="str">
            <v>Р</v>
          </cell>
          <cell r="C982" t="str">
            <v>Н</v>
          </cell>
          <cell r="D982" t="str">
            <v>О</v>
          </cell>
          <cell r="E982" t="str">
            <v>-</v>
          </cell>
          <cell r="F982" t="str">
            <v>0000977</v>
          </cell>
          <cell r="G982" t="str">
            <v>РНО-0000977</v>
          </cell>
          <cell r="H982">
            <v>40766</v>
          </cell>
          <cell r="I982" t="str">
            <v>Причал "Речка Черная"</v>
          </cell>
          <cell r="J982" t="str">
            <v xml:space="preserve"> ФГБУ "Канал имени Москвы";125362, г. Москва, 
ул. Водников, д. 1; ОГРН 1157746363983 от 20.04.2015 г.</v>
          </cell>
          <cell r="K982" t="str">
            <v>СГ-27/7955   СГ-27/10342</v>
          </cell>
          <cell r="L982">
            <v>40766</v>
          </cell>
          <cell r="M982">
            <v>4</v>
          </cell>
          <cell r="N982">
            <v>41184</v>
          </cell>
          <cell r="O982">
            <v>42096</v>
          </cell>
          <cell r="P982" t="str">
            <v>УТБ-3-7/785</v>
          </cell>
          <cell r="Q982">
            <v>12650</v>
          </cell>
          <cell r="R982">
            <v>40721</v>
          </cell>
          <cell r="S982">
            <v>77</v>
          </cell>
        </row>
        <row r="983">
          <cell r="A983" t="str">
            <v>РНО-0000978</v>
          </cell>
          <cell r="B983" t="str">
            <v>Р</v>
          </cell>
          <cell r="C983" t="str">
            <v>Н</v>
          </cell>
          <cell r="D983" t="str">
            <v>О</v>
          </cell>
          <cell r="E983" t="str">
            <v>-</v>
          </cell>
          <cell r="F983" t="str">
            <v>0000978</v>
          </cell>
          <cell r="G983" t="str">
            <v>РНО-0000978</v>
          </cell>
          <cell r="H983">
            <v>40766</v>
          </cell>
          <cell r="I983" t="str">
            <v>Административное здание Туш.РГС дом №11</v>
          </cell>
          <cell r="J983" t="str">
            <v xml:space="preserve"> ФГБУ "Канал имени Москвы";125362, г. Москва, 
ул. Водников, д. 1; ОГРН 1157746363983 от 20.04.2015 г.</v>
          </cell>
          <cell r="K983" t="str">
            <v>СГ-27/7955   СГ-27/10342</v>
          </cell>
          <cell r="L983">
            <v>40766</v>
          </cell>
          <cell r="M983">
            <v>3</v>
          </cell>
          <cell r="N983">
            <v>41184</v>
          </cell>
          <cell r="O983">
            <v>42096</v>
          </cell>
          <cell r="P983" t="str">
            <v>УТБ-3-7/785</v>
          </cell>
          <cell r="S983">
            <v>77</v>
          </cell>
        </row>
        <row r="984">
          <cell r="A984" t="str">
            <v>РНО-0000979</v>
          </cell>
          <cell r="B984" t="str">
            <v>Р</v>
          </cell>
          <cell r="C984" t="str">
            <v>Н</v>
          </cell>
          <cell r="D984" t="str">
            <v>О</v>
          </cell>
          <cell r="E984" t="str">
            <v>-</v>
          </cell>
          <cell r="F984" t="str">
            <v>0000979</v>
          </cell>
          <cell r="G984" t="str">
            <v>РНО-0000979</v>
          </cell>
          <cell r="H984">
            <v>40766</v>
          </cell>
          <cell r="I984" t="str">
            <v>Отстойно-ремонтный пункт Водораздел</v>
          </cell>
          <cell r="J984" t="str">
            <v xml:space="preserve"> ФГБУ "Канал имени Москвы";125362, г. Москва, 
ул. Водников, д. 1; ОГРН 1157746363983 от 20.04.2015 г.</v>
          </cell>
          <cell r="K984" t="str">
            <v>СГ-27/7955   СГ-27/10342</v>
          </cell>
          <cell r="L984">
            <v>40766</v>
          </cell>
          <cell r="M984">
            <v>3</v>
          </cell>
          <cell r="N984">
            <v>41184</v>
          </cell>
          <cell r="O984">
            <v>42628</v>
          </cell>
          <cell r="P984" t="str">
            <v>УТБ-3-1/2291</v>
          </cell>
          <cell r="Q984" t="str">
            <v>ФАМРТ-18611</v>
          </cell>
          <cell r="R984">
            <v>42619</v>
          </cell>
          <cell r="S984">
            <v>77</v>
          </cell>
        </row>
        <row r="985">
          <cell r="A985" t="str">
            <v>РНО-0000980</v>
          </cell>
          <cell r="B985" t="str">
            <v>Р</v>
          </cell>
          <cell r="C985" t="str">
            <v>Н</v>
          </cell>
          <cell r="D985" t="str">
            <v>О</v>
          </cell>
          <cell r="E985" t="str">
            <v>-</v>
          </cell>
          <cell r="F985" t="str">
            <v>0000980</v>
          </cell>
          <cell r="G985" t="str">
            <v>РНО-0000980</v>
          </cell>
          <cell r="H985">
            <v>40766</v>
          </cell>
          <cell r="I985" t="str">
            <v>Третий обстановочный участок (караванка-дом)</v>
          </cell>
          <cell r="J985" t="str">
            <v xml:space="preserve"> ФГБУ "Канал имени Москвы";125362, г. Москва, 
ул. Водников, д. 1; ОГРН 1157746363983 от 20.04.2015 г.</v>
          </cell>
          <cell r="K985" t="str">
            <v>СГ-27/7955   СГ-27/10342</v>
          </cell>
          <cell r="L985">
            <v>40766</v>
          </cell>
          <cell r="M985">
            <v>4</v>
          </cell>
          <cell r="N985">
            <v>41184</v>
          </cell>
          <cell r="O985">
            <v>42096</v>
          </cell>
          <cell r="P985" t="str">
            <v>УТБ-3-7/785</v>
          </cell>
          <cell r="S985">
            <v>77</v>
          </cell>
        </row>
        <row r="986">
          <cell r="A986" t="str">
            <v>РНО-0000981</v>
          </cell>
          <cell r="B986" t="str">
            <v>Р</v>
          </cell>
          <cell r="C986" t="str">
            <v>Н</v>
          </cell>
          <cell r="D986" t="str">
            <v>О</v>
          </cell>
          <cell r="E986" t="str">
            <v>-</v>
          </cell>
          <cell r="F986" t="str">
            <v>0000981</v>
          </cell>
          <cell r="G986" t="str">
            <v>РНО-0000981</v>
          </cell>
          <cell r="H986">
            <v>40766</v>
          </cell>
          <cell r="I986" t="str">
            <v>Комплекс административно-производственных зданий Рязанского РГС</v>
          </cell>
          <cell r="J986" t="str">
            <v xml:space="preserve"> ФГБУ "Канал имени Москвы";125362, г. Москва, 
ул. Водников, д. 1; ОГРН 1157746363983 от 20.04.2015 г.</v>
          </cell>
          <cell r="K986" t="str">
            <v>СГ-27/7955   СГ-27/10342</v>
          </cell>
          <cell r="L986">
            <v>40766</v>
          </cell>
          <cell r="M986">
            <v>3</v>
          </cell>
          <cell r="N986">
            <v>41184</v>
          </cell>
          <cell r="O986">
            <v>42096</v>
          </cell>
          <cell r="P986" t="str">
            <v>УТБ-3-7/785</v>
          </cell>
          <cell r="S986">
            <v>77</v>
          </cell>
        </row>
        <row r="987">
          <cell r="A987" t="str">
            <v>РНО-0000982</v>
          </cell>
          <cell r="B987" t="str">
            <v>Р</v>
          </cell>
          <cell r="C987" t="str">
            <v>Н</v>
          </cell>
          <cell r="D987" t="str">
            <v>О</v>
          </cell>
          <cell r="E987" t="str">
            <v>-</v>
          </cell>
          <cell r="F987" t="str">
            <v>0000982</v>
          </cell>
          <cell r="G987" t="str">
            <v>РНО-0000982</v>
          </cell>
          <cell r="H987">
            <v>40766</v>
          </cell>
          <cell r="I987" t="str">
            <v>Обстановочный участок № 1</v>
          </cell>
          <cell r="J987" t="str">
            <v xml:space="preserve"> ФГБУ "Канал имени Москвы";125362, г. Москва, 
ул. Водников, д. 1; ОГРН 1157746363983 от 20.04.2015 г.</v>
          </cell>
          <cell r="K987" t="str">
            <v>СГ-27/7955   СГ-27/10342</v>
          </cell>
          <cell r="L987">
            <v>40766</v>
          </cell>
          <cell r="M987">
            <v>4</v>
          </cell>
          <cell r="N987">
            <v>41184</v>
          </cell>
          <cell r="O987">
            <v>42096</v>
          </cell>
          <cell r="P987" t="str">
            <v>УТБ-3-7/785</v>
          </cell>
          <cell r="S987">
            <v>77</v>
          </cell>
        </row>
        <row r="988">
          <cell r="A988" t="str">
            <v>РНО-0000983</v>
          </cell>
          <cell r="B988" t="str">
            <v>Р</v>
          </cell>
          <cell r="C988" t="str">
            <v>Н</v>
          </cell>
          <cell r="D988" t="str">
            <v>О</v>
          </cell>
          <cell r="E988" t="str">
            <v>-</v>
          </cell>
          <cell r="F988" t="str">
            <v>0000983</v>
          </cell>
          <cell r="G988" t="str">
            <v>РНО-0000983</v>
          </cell>
          <cell r="H988">
            <v>40766</v>
          </cell>
          <cell r="I988" t="str">
            <v>Обстановочный участок № 2</v>
          </cell>
          <cell r="J988" t="str">
            <v xml:space="preserve"> ФГБУ "Канал имени Москвы";125362, г. Москва, 
ул. Водников, д. 1; ОГРН 1157746363983 от 20.04.2015 г.</v>
          </cell>
          <cell r="K988" t="str">
            <v>СГ-27/7955   СГ-27/10342</v>
          </cell>
          <cell r="L988">
            <v>40766</v>
          </cell>
          <cell r="M988">
            <v>4</v>
          </cell>
          <cell r="N988">
            <v>41184</v>
          </cell>
          <cell r="O988">
            <v>42096</v>
          </cell>
          <cell r="P988" t="str">
            <v>УТБ-3-7/785</v>
          </cell>
          <cell r="S988">
            <v>77</v>
          </cell>
        </row>
        <row r="989">
          <cell r="A989" t="str">
            <v>РНО-0000984</v>
          </cell>
          <cell r="B989" t="str">
            <v>Р</v>
          </cell>
          <cell r="C989" t="str">
            <v>Н</v>
          </cell>
          <cell r="D989" t="str">
            <v>О</v>
          </cell>
          <cell r="E989" t="str">
            <v>-</v>
          </cell>
          <cell r="F989" t="str">
            <v>0000984</v>
          </cell>
          <cell r="G989" t="str">
            <v>РНО-0000984</v>
          </cell>
          <cell r="H989">
            <v>40766</v>
          </cell>
          <cell r="I989" t="str">
            <v>Обстановочный участок № 3</v>
          </cell>
          <cell r="J989" t="str">
            <v xml:space="preserve"> ФГБУ "Канал имени Москвы";125362, г. Москва, 
ул. Водников, д. 1; ОГРН 1157746363983 от 20.04.2015 г.</v>
          </cell>
          <cell r="K989" t="str">
            <v>СГ-27/7955   СГ-27/10342</v>
          </cell>
          <cell r="L989">
            <v>40766</v>
          </cell>
          <cell r="M989">
            <v>4</v>
          </cell>
          <cell r="N989">
            <v>41184</v>
          </cell>
          <cell r="O989">
            <v>42096</v>
          </cell>
          <cell r="P989" t="str">
            <v>УТБ-3-7/785</v>
          </cell>
          <cell r="S989">
            <v>77</v>
          </cell>
        </row>
        <row r="990">
          <cell r="A990" t="str">
            <v>РНО-0000985</v>
          </cell>
          <cell r="B990" t="str">
            <v>Р</v>
          </cell>
          <cell r="C990" t="str">
            <v>Н</v>
          </cell>
          <cell r="D990" t="str">
            <v>О</v>
          </cell>
          <cell r="E990" t="str">
            <v>-</v>
          </cell>
          <cell r="F990" t="str">
            <v>0000985</v>
          </cell>
          <cell r="G990" t="str">
            <v>РНО-0000985</v>
          </cell>
          <cell r="H990">
            <v>40766</v>
          </cell>
          <cell r="I990" t="str">
            <v>Обстановочный участок № 4</v>
          </cell>
          <cell r="J990" t="str">
            <v xml:space="preserve"> ФГБУ "Канал имени Москвы";125362, г. Москва, 
ул. Водников, д. 1; ОГРН 1157746363983 от 20.04.2015 г.</v>
          </cell>
          <cell r="K990" t="str">
            <v>СГ-27/7955   СГ-27/10342</v>
          </cell>
          <cell r="L990">
            <v>40766</v>
          </cell>
          <cell r="M990">
            <v>4</v>
          </cell>
          <cell r="N990">
            <v>41184</v>
          </cell>
          <cell r="O990">
            <v>42096</v>
          </cell>
          <cell r="P990" t="str">
            <v>УТБ-3-7/785</v>
          </cell>
          <cell r="S990">
            <v>77</v>
          </cell>
        </row>
        <row r="991">
          <cell r="A991" t="str">
            <v>РНО-0000986</v>
          </cell>
          <cell r="B991" t="str">
            <v>Р</v>
          </cell>
          <cell r="C991" t="str">
            <v>Н</v>
          </cell>
          <cell r="D991" t="str">
            <v>О</v>
          </cell>
          <cell r="E991" t="str">
            <v>-</v>
          </cell>
          <cell r="F991" t="str">
            <v>0000986</v>
          </cell>
          <cell r="G991" t="str">
            <v>РНО-0000986</v>
          </cell>
          <cell r="H991">
            <v>40766</v>
          </cell>
          <cell r="I991" t="str">
            <v>Обстановочный участок № 5</v>
          </cell>
          <cell r="J991" t="str">
            <v xml:space="preserve"> ФГБУ "Канал имени Москвы";125362, г. Москва, 
ул. Водников, д. 1; ОГРН 1157746363983 от 20.04.2015 г.</v>
          </cell>
          <cell r="K991" t="str">
            <v>СГ-27/7955   СГ-27/10342</v>
          </cell>
          <cell r="L991">
            <v>40766</v>
          </cell>
          <cell r="M991">
            <v>4</v>
          </cell>
          <cell r="N991">
            <v>41184</v>
          </cell>
          <cell r="O991">
            <v>42096</v>
          </cell>
          <cell r="P991" t="str">
            <v>УТБ-3-7/785</v>
          </cell>
          <cell r="S991">
            <v>77</v>
          </cell>
        </row>
        <row r="992">
          <cell r="A992" t="str">
            <v>РНО-0000987</v>
          </cell>
          <cell r="B992" t="str">
            <v>Р</v>
          </cell>
          <cell r="C992" t="str">
            <v>Н</v>
          </cell>
          <cell r="D992" t="str">
            <v>О</v>
          </cell>
          <cell r="E992" t="str">
            <v>-</v>
          </cell>
          <cell r="F992" t="str">
            <v>0000987</v>
          </cell>
          <cell r="G992" t="str">
            <v>РНО-0000987</v>
          </cell>
          <cell r="H992">
            <v>40766</v>
          </cell>
          <cell r="I992" t="str">
            <v>Административное здание Серпуховского РВП</v>
          </cell>
          <cell r="J992" t="str">
            <v xml:space="preserve"> ФГБУ "Канал имени Москвы";125362, г. Москва, 
ул. Водников, д. 1; ОГРН 1157746363983 от 20.04.2015 г.</v>
          </cell>
          <cell r="K992" t="str">
            <v>СГ-27/7955   СГ-27/10342</v>
          </cell>
          <cell r="L992">
            <v>40766</v>
          </cell>
          <cell r="M992">
            <v>4</v>
          </cell>
          <cell r="N992">
            <v>41184</v>
          </cell>
          <cell r="O992">
            <v>42096</v>
          </cell>
          <cell r="P992" t="str">
            <v>УТБ-3-7/785</v>
          </cell>
          <cell r="S992">
            <v>77</v>
          </cell>
        </row>
        <row r="993">
          <cell r="A993" t="str">
            <v>РНО-0000988</v>
          </cell>
          <cell r="B993" t="str">
            <v>Р</v>
          </cell>
          <cell r="C993" t="str">
            <v>Н</v>
          </cell>
          <cell r="D993" t="str">
            <v>О</v>
          </cell>
          <cell r="E993" t="str">
            <v>-</v>
          </cell>
          <cell r="F993" t="str">
            <v>0000988</v>
          </cell>
          <cell r="G993" t="str">
            <v>РНО-0000988</v>
          </cell>
          <cell r="H993">
            <v>40766</v>
          </cell>
          <cell r="I993" t="str">
            <v>Отстойно-ремонтный пункт "Нара"</v>
          </cell>
          <cell r="J993" t="str">
            <v xml:space="preserve"> ФГБУ "Канал имени Москвы";125362, г. Москва, 
ул. Водников, д. 1; ОГРН 1157746363983 от 20.04.2015 г.</v>
          </cell>
          <cell r="K993" t="str">
            <v>СГ-27/7955   СГ-27/10342</v>
          </cell>
          <cell r="L993">
            <v>40766</v>
          </cell>
          <cell r="M993">
            <v>3</v>
          </cell>
          <cell r="N993">
            <v>41184</v>
          </cell>
          <cell r="O993">
            <v>42775</v>
          </cell>
          <cell r="P993" t="str">
            <v>УТБ-287</v>
          </cell>
          <cell r="S993">
            <v>77</v>
          </cell>
        </row>
        <row r="994">
          <cell r="A994" t="str">
            <v>РНО-0000989</v>
          </cell>
          <cell r="B994" t="str">
            <v>Р</v>
          </cell>
          <cell r="C994" t="str">
            <v>Н</v>
          </cell>
          <cell r="D994" t="str">
            <v>О</v>
          </cell>
          <cell r="E994" t="str">
            <v>-</v>
          </cell>
          <cell r="F994" t="str">
            <v>0000989</v>
          </cell>
          <cell r="G994" t="str">
            <v>РНО-0000989</v>
          </cell>
          <cell r="H994">
            <v>40766</v>
          </cell>
          <cell r="I994" t="str">
            <v>Обстановочная база</v>
          </cell>
          <cell r="J994" t="str">
            <v xml:space="preserve"> ФГБУ "Канал имени Москвы";125362, г. Москва, 
ул. Водников, д. 1; ОГРН 1157746363983 от 20.04.2015 г.</v>
          </cell>
          <cell r="K994" t="str">
            <v>СГ-27/7955   СГ-27/10342</v>
          </cell>
          <cell r="L994">
            <v>40766</v>
          </cell>
          <cell r="M994">
            <v>4</v>
          </cell>
          <cell r="N994">
            <v>41184</v>
          </cell>
          <cell r="O994">
            <v>42096</v>
          </cell>
          <cell r="P994" t="str">
            <v>УТБ-3-7/785</v>
          </cell>
          <cell r="S994">
            <v>77</v>
          </cell>
        </row>
        <row r="995">
          <cell r="A995" t="str">
            <v>РНО-0000990</v>
          </cell>
          <cell r="B995" t="str">
            <v>Р</v>
          </cell>
          <cell r="C995" t="str">
            <v>Н</v>
          </cell>
          <cell r="D995" t="str">
            <v>О</v>
          </cell>
          <cell r="E995" t="str">
            <v>-</v>
          </cell>
          <cell r="F995" t="str">
            <v>0000990</v>
          </cell>
          <cell r="G995" t="str">
            <v>РНО-0000990</v>
          </cell>
          <cell r="H995">
            <v>40766</v>
          </cell>
          <cell r="I995" t="str">
            <v>Обстановочная база</v>
          </cell>
          <cell r="J995" t="str">
            <v xml:space="preserve"> ФГБУ "Канал имени Москвы";125362, г. Москва, 
ул. Водников, д. 1; ОГРН 1157746363983 от 20.04.2015 г.</v>
          </cell>
          <cell r="K995" t="str">
            <v>СГ-27/7955   СГ-27/10342</v>
          </cell>
          <cell r="L995">
            <v>40766</v>
          </cell>
          <cell r="M995">
            <v>4</v>
          </cell>
          <cell r="N995">
            <v>41184</v>
          </cell>
          <cell r="O995">
            <v>42096</v>
          </cell>
          <cell r="P995" t="str">
            <v>УТБ-3-7/785</v>
          </cell>
          <cell r="S995">
            <v>77</v>
          </cell>
        </row>
        <row r="996">
          <cell r="A996" t="str">
            <v>РНО-0000991</v>
          </cell>
          <cell r="B996" t="str">
            <v>Р</v>
          </cell>
          <cell r="C996" t="str">
            <v>Н</v>
          </cell>
          <cell r="D996" t="str">
            <v>О</v>
          </cell>
          <cell r="E996" t="str">
            <v>-</v>
          </cell>
          <cell r="F996" t="str">
            <v>0000991</v>
          </cell>
          <cell r="G996" t="str">
            <v>РНО-0000991</v>
          </cell>
          <cell r="H996">
            <v>40766</v>
          </cell>
          <cell r="I996" t="str">
            <v>Административное здание конторы Муромского РВП</v>
          </cell>
          <cell r="J996" t="str">
            <v xml:space="preserve"> ФГБУ "Канал имени Москвы";125362, г. Москва, 
ул. Водников, д. 1; ОГРН 1157746363983 от 20.04.2015 г.</v>
          </cell>
          <cell r="K996" t="str">
            <v>СГ-27/7955   СГ-27/10342</v>
          </cell>
          <cell r="L996">
            <v>40766</v>
          </cell>
          <cell r="M996">
            <v>4</v>
          </cell>
          <cell r="N996">
            <v>41184</v>
          </cell>
          <cell r="O996">
            <v>42096</v>
          </cell>
          <cell r="P996" t="str">
            <v>УТБ-3-7/785</v>
          </cell>
          <cell r="S996">
            <v>77</v>
          </cell>
        </row>
        <row r="997">
          <cell r="A997" t="str">
            <v>РНО-0000992</v>
          </cell>
          <cell r="B997" t="str">
            <v>Р</v>
          </cell>
          <cell r="C997" t="str">
            <v>Н</v>
          </cell>
          <cell r="D997" t="str">
            <v>О</v>
          </cell>
          <cell r="E997" t="str">
            <v>-</v>
          </cell>
          <cell r="F997" t="str">
            <v>0000992</v>
          </cell>
          <cell r="G997" t="str">
            <v>РНО-0000992</v>
          </cell>
          <cell r="H997">
            <v>40766</v>
          </cell>
          <cell r="I997" t="str">
            <v>Материальный склад</v>
          </cell>
          <cell r="J997" t="str">
            <v xml:space="preserve"> ФГБУ "Канал имени Москвы";125362, г. Москва, 
ул. Водников, д. 1; ОГРН 1157746363983 от 20.04.2015 г.</v>
          </cell>
          <cell r="K997" t="str">
            <v>СГ-27/7955   СГ-27/10342</v>
          </cell>
          <cell r="L997">
            <v>40766</v>
          </cell>
          <cell r="M997">
            <v>4</v>
          </cell>
          <cell r="N997">
            <v>41184</v>
          </cell>
          <cell r="O997">
            <v>42096</v>
          </cell>
          <cell r="P997" t="str">
            <v>УТБ-3-7/785</v>
          </cell>
          <cell r="S997">
            <v>77</v>
          </cell>
        </row>
        <row r="998">
          <cell r="A998" t="str">
            <v>РНО-0000993</v>
          </cell>
          <cell r="B998" t="str">
            <v>Р</v>
          </cell>
          <cell r="C998" t="str">
            <v>Н</v>
          </cell>
          <cell r="D998" t="str">
            <v>О</v>
          </cell>
          <cell r="E998" t="str">
            <v>-</v>
          </cell>
          <cell r="F998" t="str">
            <v>0000993</v>
          </cell>
          <cell r="G998" t="str">
            <v>РНО-0000993</v>
          </cell>
          <cell r="H998">
            <v>40766</v>
          </cell>
          <cell r="I998" t="str">
            <v>Отстойно-ремонтный пункт Муромского РВП</v>
          </cell>
          <cell r="J998" t="str">
            <v xml:space="preserve"> ФГБУ "Канал имени Москвы";125362, г. Москва, 
ул. Водников, д. 1; ОГРН 1157746363983 от 20.04.2015 г.</v>
          </cell>
          <cell r="K998" t="str">
            <v>СГ-27/7955   СГ-27/10342</v>
          </cell>
          <cell r="L998">
            <v>40766</v>
          </cell>
          <cell r="M998">
            <v>4</v>
          </cell>
          <cell r="N998">
            <v>41184</v>
          </cell>
          <cell r="O998">
            <v>42775</v>
          </cell>
          <cell r="P998" t="str">
            <v>УТБ-287</v>
          </cell>
          <cell r="S998">
            <v>77</v>
          </cell>
        </row>
        <row r="999">
          <cell r="A999" t="str">
            <v>РНО-0000994</v>
          </cell>
          <cell r="B999" t="str">
            <v>Р</v>
          </cell>
          <cell r="C999" t="str">
            <v>Н</v>
          </cell>
          <cell r="D999" t="str">
            <v>О</v>
          </cell>
          <cell r="E999" t="str">
            <v>-</v>
          </cell>
          <cell r="F999" t="str">
            <v>0000994</v>
          </cell>
          <cell r="G999" t="str">
            <v>РНО-0000994</v>
          </cell>
          <cell r="H999">
            <v>40766</v>
          </cell>
          <cell r="I999" t="str">
            <v>Остойно-ремонтный пункт г. Вязники</v>
          </cell>
          <cell r="J999" t="str">
            <v xml:space="preserve"> ФГБУ "Канал имени Москвы";125362, г. Москва, 
ул. Водников, д. 1; ОГРН 1157746363983 от 20.04.2015 г.</v>
          </cell>
          <cell r="K999" t="str">
            <v>СГ-27/7955   СГ-27/10342</v>
          </cell>
          <cell r="L999">
            <v>40766</v>
          </cell>
          <cell r="M999">
            <v>4</v>
          </cell>
          <cell r="N999">
            <v>41184</v>
          </cell>
          <cell r="O999">
            <v>42096</v>
          </cell>
          <cell r="P999" t="str">
            <v>УТБ-3-7/785</v>
          </cell>
          <cell r="S999">
            <v>77</v>
          </cell>
        </row>
        <row r="1000">
          <cell r="A1000" t="str">
            <v>РНО-0000995</v>
          </cell>
          <cell r="B1000" t="str">
            <v>Р</v>
          </cell>
          <cell r="C1000" t="str">
            <v>Н</v>
          </cell>
          <cell r="D1000" t="str">
            <v>О</v>
          </cell>
          <cell r="E1000" t="str">
            <v>-</v>
          </cell>
          <cell r="F1000" t="str">
            <v>0000995</v>
          </cell>
          <cell r="G1000" t="str">
            <v>РНО-0000995</v>
          </cell>
          <cell r="H1000">
            <v>40766</v>
          </cell>
          <cell r="I1000" t="str">
            <v>Дом путевого мастера и зарядная станция</v>
          </cell>
          <cell r="J1000" t="str">
            <v xml:space="preserve"> ФГБУ "Канал имени Москвы";125362, г. Москва, 
ул. Водников, д. 1; ОГРН 1157746363983 от 20.04.2015 г.</v>
          </cell>
          <cell r="K1000" t="str">
            <v>СГ-27/7955   СГ-27/10342</v>
          </cell>
          <cell r="L1000">
            <v>40766</v>
          </cell>
          <cell r="M1000">
            <v>4</v>
          </cell>
          <cell r="N1000">
            <v>41184</v>
          </cell>
          <cell r="O1000">
            <v>42096</v>
          </cell>
          <cell r="P1000" t="str">
            <v>УТБ-3-7/785</v>
          </cell>
          <cell r="S1000">
            <v>77</v>
          </cell>
        </row>
        <row r="1001">
          <cell r="A1001" t="str">
            <v>РНО-0000996</v>
          </cell>
          <cell r="B1001" t="str">
            <v>Р</v>
          </cell>
          <cell r="C1001" t="str">
            <v>Н</v>
          </cell>
          <cell r="D1001" t="str">
            <v>О</v>
          </cell>
          <cell r="E1001" t="str">
            <v>-</v>
          </cell>
          <cell r="F1001" t="str">
            <v>0000996</v>
          </cell>
          <cell r="G1001" t="str">
            <v>РНО-0000996</v>
          </cell>
          <cell r="H1001">
            <v>40766</v>
          </cell>
          <cell r="I1001" t="str">
            <v>Обстановочная база № 1 с. Дмитриевы Горы</v>
          </cell>
          <cell r="J1001" t="str">
            <v xml:space="preserve"> ФГБУ "Канал имени Москвы";125362, г. Москва, 
ул. Водников, д. 1; ОГРН 1157746363983 от 20.04.2015 г.</v>
          </cell>
          <cell r="K1001" t="str">
            <v>СГ-27/7955   СГ-27/10342</v>
          </cell>
          <cell r="L1001">
            <v>40766</v>
          </cell>
          <cell r="M1001">
            <v>4</v>
          </cell>
          <cell r="N1001">
            <v>41184</v>
          </cell>
          <cell r="O1001">
            <v>42096</v>
          </cell>
          <cell r="P1001" t="str">
            <v>УТБ-3-7/785</v>
          </cell>
          <cell r="S1001">
            <v>77</v>
          </cell>
        </row>
        <row r="1002">
          <cell r="A1002" t="str">
            <v>РНО-0000997</v>
          </cell>
          <cell r="B1002" t="str">
            <v>Р</v>
          </cell>
          <cell r="C1002" t="str">
            <v>Н</v>
          </cell>
          <cell r="D1002" t="str">
            <v>О</v>
          </cell>
          <cell r="E1002" t="str">
            <v>-</v>
          </cell>
          <cell r="F1002" t="str">
            <v>0000997</v>
          </cell>
          <cell r="G1002" t="str">
            <v>РНО-0000997</v>
          </cell>
          <cell r="H1002">
            <v>40766</v>
          </cell>
          <cell r="I1002" t="str">
            <v>Обстановочная база № 4 г Горбатов</v>
          </cell>
          <cell r="J1002" t="str">
            <v xml:space="preserve"> ФГБУ "Канал имени Москвы";125362, г. Москва, 
ул. Водников, д. 1; ОГРН 1157746363983 от 20.04.2015 г.</v>
          </cell>
          <cell r="K1002" t="str">
            <v>СГ-27/7955   СГ-27/10342</v>
          </cell>
          <cell r="L1002">
            <v>40766</v>
          </cell>
          <cell r="M1002">
            <v>4</v>
          </cell>
          <cell r="N1002">
            <v>41184</v>
          </cell>
          <cell r="O1002">
            <v>42096</v>
          </cell>
          <cell r="P1002" t="str">
            <v>УТБ-3-7/785</v>
          </cell>
          <cell r="S1002">
            <v>77</v>
          </cell>
        </row>
        <row r="1003">
          <cell r="A1003" t="str">
            <v>РНО-0000998</v>
          </cell>
          <cell r="B1003" t="str">
            <v>Р</v>
          </cell>
          <cell r="C1003" t="str">
            <v>Н</v>
          </cell>
          <cell r="D1003" t="str">
            <v>О</v>
          </cell>
          <cell r="E1003" t="str">
            <v>-</v>
          </cell>
          <cell r="F1003" t="str">
            <v>0000998</v>
          </cell>
          <cell r="G1003" t="str">
            <v>РНО-0000998</v>
          </cell>
          <cell r="H1003">
            <v>40766</v>
          </cell>
          <cell r="I1003" t="str">
            <v>Подстанция № 128 "Дмитровская"</v>
          </cell>
          <cell r="J1003" t="str">
            <v xml:space="preserve"> ФГБУ "Канал имени Москвы";125362, г. Москва, 
ул. Водников, д. 1; ОГРН 1157746363983 от 20.04.2015 г.</v>
          </cell>
          <cell r="K1003" t="str">
            <v>СГ-27/7955   СГ-27/10342</v>
          </cell>
          <cell r="L1003">
            <v>40766</v>
          </cell>
          <cell r="M1003">
            <v>4</v>
          </cell>
          <cell r="N1003">
            <v>41184</v>
          </cell>
          <cell r="O1003">
            <v>42096</v>
          </cell>
          <cell r="P1003" t="str">
            <v>УТБ-3-7/785</v>
          </cell>
          <cell r="S1003">
            <v>77</v>
          </cell>
        </row>
        <row r="1004">
          <cell r="A1004" t="str">
            <v>РНО-0000999</v>
          </cell>
          <cell r="B1004" t="str">
            <v>Р</v>
          </cell>
          <cell r="C1004" t="str">
            <v>Н</v>
          </cell>
          <cell r="D1004" t="str">
            <v>О</v>
          </cell>
          <cell r="E1004" t="str">
            <v>-</v>
          </cell>
          <cell r="F1004" t="str">
            <v>0000999</v>
          </cell>
          <cell r="G1004" t="str">
            <v>РНО-0000999</v>
          </cell>
          <cell r="H1004">
            <v>40766</v>
          </cell>
          <cell r="I1004" t="str">
            <v>Комплекс административно-бытовых зданий Дмитровских электросетей</v>
          </cell>
          <cell r="J1004" t="str">
            <v xml:space="preserve"> ФГБУ "Канал имени Москвы";125362, г. Москва, 
ул. Водников, д. 1; ОГРН 1157746363983 от 20.04.2015 г.</v>
          </cell>
          <cell r="K1004" t="str">
            <v>СГ-27/7955   СГ-27/10342</v>
          </cell>
          <cell r="L1004">
            <v>40766</v>
          </cell>
          <cell r="M1004">
            <v>3</v>
          </cell>
          <cell r="N1004">
            <v>41184</v>
          </cell>
          <cell r="O1004">
            <v>42096</v>
          </cell>
          <cell r="P1004" t="str">
            <v>УТБ-3-7/785</v>
          </cell>
          <cell r="S1004">
            <v>77</v>
          </cell>
        </row>
        <row r="1005">
          <cell r="A1005" t="str">
            <v>РНО-0001000</v>
          </cell>
          <cell r="B1005" t="str">
            <v>Р</v>
          </cell>
          <cell r="C1005" t="str">
            <v>Н</v>
          </cell>
          <cell r="D1005" t="str">
            <v>О</v>
          </cell>
          <cell r="E1005" t="str">
            <v>-</v>
          </cell>
          <cell r="F1005" t="str">
            <v>0001000</v>
          </cell>
          <cell r="G1005" t="str">
            <v>РНО-0001000</v>
          </cell>
          <cell r="H1005">
            <v>40766</v>
          </cell>
          <cell r="I1005" t="str">
            <v>Здание Северного Речного вокзала</v>
          </cell>
          <cell r="J1005" t="str">
            <v xml:space="preserve"> ФГБУ "Канал имени Москвы";125362, г. Москва, 
ул. Водников, д. 1; ОГРН 1157746363983 от 20.04.2015 г.</v>
          </cell>
          <cell r="K1005" t="str">
            <v>СГ-27/7955  
 СГ-27/10342</v>
          </cell>
          <cell r="L1005">
            <v>40766</v>
          </cell>
          <cell r="M1005">
            <v>4</v>
          </cell>
          <cell r="N1005">
            <v>41184</v>
          </cell>
          <cell r="O1005">
            <v>42446</v>
          </cell>
          <cell r="P1005" t="str">
            <v>УТБ-3-7/467</v>
          </cell>
          <cell r="Q1005" t="str">
            <v>УТБ-565</v>
          </cell>
          <cell r="R1005">
            <v>42431</v>
          </cell>
          <cell r="S1005">
            <v>77</v>
          </cell>
        </row>
        <row r="1006">
          <cell r="A1006" t="str">
            <v>РНО-0001001</v>
          </cell>
          <cell r="B1006" t="str">
            <v>Р</v>
          </cell>
          <cell r="C1006" t="str">
            <v>Н</v>
          </cell>
          <cell r="D1006" t="str">
            <v>О</v>
          </cell>
          <cell r="E1006" t="str">
            <v>-</v>
          </cell>
          <cell r="F1006" t="str">
            <v>0001001</v>
          </cell>
          <cell r="G1006" t="str">
            <v>РНО-0001001</v>
          </cell>
          <cell r="H1006">
            <v>40766</v>
          </cell>
          <cell r="I1006" t="str">
            <v>Aдминистративное здание ФГУП "Канал имени Москвы"</v>
          </cell>
          <cell r="J1006" t="str">
            <v xml:space="preserve"> ФГБУ "Канал имени Москвы";125362, г. Москва, 
ул. Водников, д. 1; ОГРН 1157746363983 от 20.04.2015 г.</v>
          </cell>
          <cell r="K1006" t="str">
            <v>СГ-27/7955   СГ-27/10342</v>
          </cell>
          <cell r="L1006">
            <v>40766</v>
          </cell>
          <cell r="M1006">
            <v>2</v>
          </cell>
          <cell r="N1006">
            <v>41184</v>
          </cell>
          <cell r="S1006">
            <v>77</v>
          </cell>
        </row>
        <row r="1007">
          <cell r="A1007" t="str">
            <v>РНО-0001002</v>
          </cell>
          <cell r="B1007" t="str">
            <v>Р</v>
          </cell>
          <cell r="C1007" t="str">
            <v>Н</v>
          </cell>
          <cell r="D1007" t="str">
            <v>О</v>
          </cell>
          <cell r="E1007" t="str">
            <v>-</v>
          </cell>
          <cell r="F1007" t="str">
            <v>0001002</v>
          </cell>
          <cell r="G1007" t="str">
            <v>РНО-0001002</v>
          </cell>
          <cell r="H1007">
            <v>40766</v>
          </cell>
          <cell r="I1007" t="str">
            <v>Административное здание</v>
          </cell>
          <cell r="J1007" t="str">
            <v xml:space="preserve"> ФГБУ "Канал имени Москвы";125362, г. Москва, 
ул. Водников, д. 1; ОГРН 1157746363983 от 20.04.2015 г.</v>
          </cell>
          <cell r="K1007" t="str">
            <v>СГ-27/7955   СГ-27/10342</v>
          </cell>
          <cell r="L1007">
            <v>40766</v>
          </cell>
          <cell r="M1007">
            <v>3</v>
          </cell>
          <cell r="N1007">
            <v>41184</v>
          </cell>
          <cell r="O1007">
            <v>42096</v>
          </cell>
          <cell r="P1007" t="str">
            <v>УТБ-3-7/785</v>
          </cell>
          <cell r="S1007">
            <v>77</v>
          </cell>
        </row>
        <row r="1008">
          <cell r="A1008" t="str">
            <v>РНО-0001003</v>
          </cell>
          <cell r="B1008" t="str">
            <v>Р</v>
          </cell>
          <cell r="C1008" t="str">
            <v>Н</v>
          </cell>
          <cell r="D1008" t="str">
            <v>О</v>
          </cell>
          <cell r="E1008" t="str">
            <v>-</v>
          </cell>
          <cell r="F1008" t="str">
            <v>0001003</v>
          </cell>
          <cell r="G1008" t="str">
            <v>РНО-0001003</v>
          </cell>
          <cell r="H1008">
            <v>40772</v>
          </cell>
          <cell r="I1008" t="str">
            <v>Лимендские РММ</v>
          </cell>
          <cell r="J1008" t="str">
            <v>ФБУ "Администрация "Севводпуть"; 165300, Архангельская обл., г. Котлас, ул. Карла Маркса, д.9; ОГРН 1032901360700 от 16.09.2005 г.</v>
          </cell>
          <cell r="K1008" t="str">
            <v>АД-27/8129   АД-27/7441</v>
          </cell>
          <cell r="L1008">
            <v>40772</v>
          </cell>
          <cell r="M1008">
            <v>3</v>
          </cell>
          <cell r="N1008">
            <v>41115</v>
          </cell>
          <cell r="O1008">
            <v>42044</v>
          </cell>
          <cell r="P1008" t="str">
            <v>УТБ-3-7/245</v>
          </cell>
          <cell r="Q1008">
            <v>16161</v>
          </cell>
          <cell r="R1008">
            <v>40770</v>
          </cell>
          <cell r="S1008">
            <v>29</v>
          </cell>
        </row>
        <row r="1009">
          <cell r="A1009" t="str">
            <v>РНО-0001004</v>
          </cell>
          <cell r="B1009" t="str">
            <v>Р</v>
          </cell>
          <cell r="C1009" t="str">
            <v>Н</v>
          </cell>
          <cell r="D1009" t="str">
            <v>О</v>
          </cell>
          <cell r="E1009" t="str">
            <v>-</v>
          </cell>
          <cell r="F1009" t="str">
            <v>0001004</v>
          </cell>
          <cell r="G1009" t="str">
            <v>РНО-0001004</v>
          </cell>
          <cell r="H1009">
            <v>40772</v>
          </cell>
          <cell r="I1009" t="str">
            <v>Узел связи г.Котлас</v>
          </cell>
          <cell r="J1009" t="str">
            <v>ФБУ "Администрация "Севводпуть"; 165300, Архангельская обл., г. Котлас, ул. Карла Маркса, д.9; ОГРН 1032901360700 от 16.09.2005 г.</v>
          </cell>
          <cell r="K1009" t="str">
            <v>АД-27/8129 17.08.2011</v>
          </cell>
          <cell r="L1009">
            <v>40772</v>
          </cell>
          <cell r="M1009">
            <v>3</v>
          </cell>
          <cell r="O1009">
            <v>41044</v>
          </cell>
          <cell r="P1009" t="str">
            <v>АД-27/4623</v>
          </cell>
          <cell r="Q1009">
            <v>16161</v>
          </cell>
          <cell r="R1009">
            <v>40770</v>
          </cell>
          <cell r="S1009">
            <v>29</v>
          </cell>
        </row>
        <row r="1010">
          <cell r="A1010" t="str">
            <v>РНО-0001005</v>
          </cell>
          <cell r="B1010" t="str">
            <v>Р</v>
          </cell>
          <cell r="C1010" t="str">
            <v>Н</v>
          </cell>
          <cell r="D1010" t="str">
            <v>О</v>
          </cell>
          <cell r="E1010" t="str">
            <v>-</v>
          </cell>
          <cell r="F1010" t="str">
            <v>0001005</v>
          </cell>
          <cell r="G1010" t="str">
            <v>РНО-0001005</v>
          </cell>
          <cell r="H1010">
            <v>40772</v>
          </cell>
          <cell r="I1010" t="str">
            <v>Сыктывкарские РММ</v>
          </cell>
          <cell r="J1010" t="str">
            <v>ФБУ "Администрация "Севводпуть"; 165300, Архангельская обл., г. Котлас, ул. Карла Маркса, д.9; ОГРН 1032901360700 от 16.09.2005 г.</v>
          </cell>
          <cell r="K1010" t="str">
            <v>АД-27/8129  АД-27/7441</v>
          </cell>
          <cell r="L1010">
            <v>40772</v>
          </cell>
          <cell r="M1010">
            <v>3</v>
          </cell>
          <cell r="N1010">
            <v>41115</v>
          </cell>
          <cell r="O1010">
            <v>42320</v>
          </cell>
          <cell r="P1010" t="str">
            <v>УТБ-3-7/2792</v>
          </cell>
          <cell r="Q1010">
            <v>16161</v>
          </cell>
          <cell r="R1010">
            <v>40770</v>
          </cell>
          <cell r="S1010">
            <v>29</v>
          </cell>
        </row>
        <row r="1011">
          <cell r="A1011" t="str">
            <v>РНО-0001006</v>
          </cell>
          <cell r="B1011" t="str">
            <v>Р</v>
          </cell>
          <cell r="C1011" t="str">
            <v>Н</v>
          </cell>
          <cell r="D1011" t="str">
            <v>О</v>
          </cell>
          <cell r="E1011" t="str">
            <v>-</v>
          </cell>
          <cell r="F1011" t="str">
            <v>0001006</v>
          </cell>
          <cell r="G1011" t="str">
            <v>РНО-0001006</v>
          </cell>
          <cell r="H1011">
            <v>40772</v>
          </cell>
          <cell r="I1011" t="str">
            <v>ОП Пинега</v>
          </cell>
          <cell r="J1011" t="str">
            <v>ФБУ "Администрация "Севводпуть"; 165300, Архангельская обл., г. Котлас, ул. Карла Маркса, д.9; ОГРН 1032901360700 от 16.09.2005 г.</v>
          </cell>
          <cell r="K1011" t="str">
            <v>АД-27/8129  АД-27/7441</v>
          </cell>
          <cell r="L1011">
            <v>40772</v>
          </cell>
          <cell r="M1011">
            <v>4</v>
          </cell>
          <cell r="N1011">
            <v>41115</v>
          </cell>
          <cell r="O1011">
            <v>43122</v>
          </cell>
          <cell r="P1011" t="str">
            <v>УТБ-106</v>
          </cell>
          <cell r="Q1011">
            <v>16161</v>
          </cell>
          <cell r="R1011">
            <v>40770</v>
          </cell>
          <cell r="S1011">
            <v>29</v>
          </cell>
        </row>
        <row r="1012">
          <cell r="A1012" t="str">
            <v>РНО-0001007</v>
          </cell>
          <cell r="B1012" t="str">
            <v>Р</v>
          </cell>
          <cell r="C1012" t="str">
            <v>Н</v>
          </cell>
          <cell r="D1012" t="str">
            <v>О</v>
          </cell>
          <cell r="E1012" t="str">
            <v>-</v>
          </cell>
          <cell r="F1012" t="str">
            <v>0001007</v>
          </cell>
          <cell r="G1012" t="str">
            <v>РНО-0001007</v>
          </cell>
          <cell r="H1012">
            <v>40772</v>
          </cell>
          <cell r="I1012" t="str">
            <v>Вологодские РММ</v>
          </cell>
          <cell r="J1012" t="str">
            <v>ФБУ "Администрация "Севводпуть"; 165300, Архангельская обл., г. Котлас, ул. Карла Маркса, д.9; ОГРН 1032901360700 от 16.09.2005 г.</v>
          </cell>
          <cell r="K1012" t="str">
            <v>АД-27/8129  АД-27/7441</v>
          </cell>
          <cell r="L1012">
            <v>40772</v>
          </cell>
          <cell r="M1012">
            <v>3</v>
          </cell>
          <cell r="N1012">
            <v>41115</v>
          </cell>
          <cell r="O1012">
            <v>43122</v>
          </cell>
          <cell r="P1012" t="str">
            <v>УТБ-106</v>
          </cell>
          <cell r="Q1012">
            <v>16161</v>
          </cell>
          <cell r="R1012">
            <v>40770</v>
          </cell>
          <cell r="S1012">
            <v>29</v>
          </cell>
        </row>
        <row r="1013">
          <cell r="A1013" t="str">
            <v>РНО-0001008</v>
          </cell>
          <cell r="B1013" t="str">
            <v>Р</v>
          </cell>
          <cell r="C1013" t="str">
            <v>Н</v>
          </cell>
          <cell r="D1013" t="str">
            <v>О</v>
          </cell>
          <cell r="E1013" t="str">
            <v>-</v>
          </cell>
          <cell r="F1013" t="str">
            <v>0001008</v>
          </cell>
          <cell r="G1013" t="str">
            <v>РНО-0001008</v>
          </cell>
          <cell r="H1013">
            <v>40772</v>
          </cell>
          <cell r="I1013" t="str">
            <v>ОП Краснофлотский</v>
          </cell>
          <cell r="J1013" t="str">
            <v>ФБУ "Администрация "Севводпуть"; 165300, Архангельская обл., г. Котлас, ул. Карла Маркса, д.9; ОГРН 1032901360700 от 16.09.2005 г.</v>
          </cell>
          <cell r="K1013" t="str">
            <v>АД-27/8129  АД-27/7441</v>
          </cell>
          <cell r="L1013">
            <v>40772</v>
          </cell>
          <cell r="M1013">
            <v>3</v>
          </cell>
          <cell r="N1013">
            <v>41115</v>
          </cell>
          <cell r="O1013">
            <v>43122</v>
          </cell>
          <cell r="P1013" t="str">
            <v>УТБ-106</v>
          </cell>
          <cell r="Q1013">
            <v>16161</v>
          </cell>
          <cell r="R1013">
            <v>40770</v>
          </cell>
          <cell r="S1013">
            <v>29</v>
          </cell>
        </row>
        <row r="1014">
          <cell r="A1014" t="str">
            <v>РНО-0001009</v>
          </cell>
          <cell r="B1014" t="str">
            <v>Р</v>
          </cell>
          <cell r="C1014" t="str">
            <v>Н</v>
          </cell>
          <cell r="D1014" t="str">
            <v>О</v>
          </cell>
          <cell r="E1014" t="str">
            <v>-</v>
          </cell>
          <cell r="F1014" t="str">
            <v>0001009</v>
          </cell>
          <cell r="G1014" t="str">
            <v>РНО-0001009</v>
          </cell>
          <cell r="H1014">
            <v>40772</v>
          </cell>
          <cell r="I1014" t="str">
            <v>Узел связи г.Вологда</v>
          </cell>
          <cell r="J1014" t="str">
            <v>ФБУ "Администрация "Севводпуть"; 165300, Архангельская обл., г. Котлас, ул. Карла Маркса, д.9; ОГРН 1032901360700 от 16.09.2005 г.</v>
          </cell>
          <cell r="K1014" t="str">
            <v>АД-27/8129  АД-27/7441</v>
          </cell>
          <cell r="L1014">
            <v>40772</v>
          </cell>
          <cell r="M1014">
            <v>3</v>
          </cell>
          <cell r="N1014">
            <v>41115</v>
          </cell>
          <cell r="O1014">
            <v>41865</v>
          </cell>
          <cell r="P1014" t="str">
            <v>УТБ-3-7/2254</v>
          </cell>
          <cell r="Q1014">
            <v>16161</v>
          </cell>
          <cell r="R1014">
            <v>40770</v>
          </cell>
          <cell r="S1014">
            <v>29</v>
          </cell>
        </row>
        <row r="1015">
          <cell r="A1015" t="str">
            <v>РНО-0001010</v>
          </cell>
          <cell r="B1015" t="str">
            <v>Р</v>
          </cell>
          <cell r="C1015" t="str">
            <v>Н</v>
          </cell>
          <cell r="D1015" t="str">
            <v>О</v>
          </cell>
          <cell r="E1015" t="str">
            <v>-</v>
          </cell>
          <cell r="F1015" t="str">
            <v>0001010</v>
          </cell>
          <cell r="G1015" t="str">
            <v>РНО-0001010</v>
          </cell>
          <cell r="H1015">
            <v>40772</v>
          </cell>
          <cell r="I1015" t="str">
            <v>ОП Усть-Морж</v>
          </cell>
          <cell r="J1015" t="str">
            <v>ФБУ "Администрация "Севводпуть"; 165300, Архангельская обл., г. Котлас, ул. Карла Маркса, д.9; ОГРН 1032901360700 от 16.09.2005 г.</v>
          </cell>
          <cell r="K1015" t="str">
            <v>АД-27/8129  АД-27/7441</v>
          </cell>
          <cell r="L1015">
            <v>40772</v>
          </cell>
          <cell r="M1015">
            <v>4</v>
          </cell>
          <cell r="N1015">
            <v>41115</v>
          </cell>
          <cell r="O1015">
            <v>43122</v>
          </cell>
          <cell r="P1015" t="str">
            <v>УТБ-106</v>
          </cell>
          <cell r="Q1015">
            <v>16161</v>
          </cell>
          <cell r="R1015">
            <v>40770</v>
          </cell>
          <cell r="S1015">
            <v>29</v>
          </cell>
        </row>
        <row r="1016">
          <cell r="A1016" t="str">
            <v>РНО-0001011</v>
          </cell>
          <cell r="B1016" t="str">
            <v>Р</v>
          </cell>
          <cell r="C1016" t="str">
            <v>Н</v>
          </cell>
          <cell r="D1016" t="str">
            <v>О</v>
          </cell>
          <cell r="E1016" t="str">
            <v>-</v>
          </cell>
          <cell r="F1016" t="str">
            <v>0001011</v>
          </cell>
          <cell r="G1016" t="str">
            <v>РНО-0001011</v>
          </cell>
          <cell r="H1016">
            <v>40772</v>
          </cell>
          <cell r="I1016" t="str">
            <v>РОП Лешуконское</v>
          </cell>
          <cell r="J1016" t="str">
            <v>ФБУ "Администрация "Севводпуть"; 165300, Архангельская обл., г. Котлас, ул. Карла Маркса, д.9; ОГРН 1032901360700 от 16.09.2005 г.</v>
          </cell>
          <cell r="K1016" t="str">
            <v>АД-27/8129  АД-27/7441</v>
          </cell>
          <cell r="L1016">
            <v>40772</v>
          </cell>
          <cell r="M1016">
            <v>4</v>
          </cell>
          <cell r="N1016">
            <v>41115</v>
          </cell>
          <cell r="O1016">
            <v>43122</v>
          </cell>
          <cell r="P1016" t="str">
            <v>УТБ-106</v>
          </cell>
          <cell r="Q1016">
            <v>16161</v>
          </cell>
          <cell r="R1016">
            <v>40770</v>
          </cell>
          <cell r="S1016">
            <v>29</v>
          </cell>
        </row>
        <row r="1017">
          <cell r="A1017" t="str">
            <v>РНО-0001012</v>
          </cell>
          <cell r="B1017" t="str">
            <v>Р</v>
          </cell>
          <cell r="C1017" t="str">
            <v>Н</v>
          </cell>
          <cell r="D1017" t="str">
            <v>О</v>
          </cell>
          <cell r="E1017" t="str">
            <v>-</v>
          </cell>
          <cell r="F1017" t="str">
            <v>0001012</v>
          </cell>
          <cell r="G1017" t="str">
            <v>РНО-0001012</v>
          </cell>
          <cell r="H1017">
            <v>40772</v>
          </cell>
          <cell r="I1017" t="str">
            <v>Кузьминская переправа</v>
          </cell>
          <cell r="J1017" t="str">
            <v>ФБУ "Администрация "Севводпуть"; 165300, Архангельская обл., г. Котлас, ул. Карла Маркса, д.9; ОГРН 1032901360700 от 16.09.2005 г.</v>
          </cell>
          <cell r="K1017" t="str">
            <v>АД-27/8129  АД-27/7441</v>
          </cell>
          <cell r="L1017">
            <v>40772</v>
          </cell>
          <cell r="M1017">
            <v>4</v>
          </cell>
          <cell r="N1017">
            <v>41115</v>
          </cell>
          <cell r="O1017">
            <v>42622</v>
          </cell>
          <cell r="P1017" t="str">
            <v>УТБ-3-1/2257</v>
          </cell>
          <cell r="Q1017" t="str">
            <v>16161
ФАМРТ-17380</v>
          </cell>
          <cell r="R1017" t="str">
            <v>15.08.2011
18.08.2016</v>
          </cell>
          <cell r="S1017">
            <v>29</v>
          </cell>
        </row>
        <row r="1018">
          <cell r="A1018" t="str">
            <v>РНО-0001013</v>
          </cell>
          <cell r="B1018" t="str">
            <v>Р</v>
          </cell>
          <cell r="C1018" t="str">
            <v>Н</v>
          </cell>
          <cell r="D1018" t="str">
            <v>О</v>
          </cell>
          <cell r="E1018" t="str">
            <v>-</v>
          </cell>
          <cell r="F1018" t="str">
            <v>0001013</v>
          </cell>
          <cell r="G1018" t="str">
            <v>РНО-0001013</v>
          </cell>
          <cell r="H1018">
            <v>40772</v>
          </cell>
          <cell r="I1018" t="str">
            <v>Поздышская переправа</v>
          </cell>
          <cell r="J1018" t="str">
            <v>ФБУ "Администрация "Севводпуть"; 165300, Архангельская обл., г. Котлас, ул. Карла Маркса, д.9; ОГРН 1032901360700 от 16.09.2005 г.</v>
          </cell>
          <cell r="K1018" t="str">
            <v>АД-27/8129  АД-27/7441</v>
          </cell>
          <cell r="L1018">
            <v>40772</v>
          </cell>
          <cell r="M1018">
            <v>4</v>
          </cell>
          <cell r="N1018">
            <v>41115</v>
          </cell>
          <cell r="O1018">
            <v>42622</v>
          </cell>
          <cell r="P1018" t="str">
            <v>УТБ-3-1/2257</v>
          </cell>
          <cell r="Q1018" t="str">
            <v>16161
ФАМРТ-17380</v>
          </cell>
          <cell r="R1018" t="str">
            <v>15.08.2011
18.08.2016</v>
          </cell>
          <cell r="S1018">
            <v>29</v>
          </cell>
        </row>
        <row r="1019">
          <cell r="A1019" t="str">
            <v>РНО-0001014</v>
          </cell>
          <cell r="B1019" t="str">
            <v>Р</v>
          </cell>
          <cell r="C1019" t="str">
            <v>Н</v>
          </cell>
          <cell r="D1019" t="str">
            <v>О</v>
          </cell>
          <cell r="E1019" t="str">
            <v>-</v>
          </cell>
          <cell r="F1019" t="str">
            <v>0001014</v>
          </cell>
          <cell r="G1019" t="str">
            <v>РНО-0001014</v>
          </cell>
          <cell r="H1019">
            <v>40772</v>
          </cell>
          <cell r="I1019" t="str">
            <v>Благовещенская переправа</v>
          </cell>
          <cell r="J1019" t="str">
            <v>ФБУ "Администрация "Севводпуть"; 165300, Архангельская обл., г. Котлас, ул. Карла Маркса, д.9; ОГРН 1032901360700 от 16.09.2005 г.</v>
          </cell>
          <cell r="K1019" t="str">
            <v>АД-27/8129  АД-27/7441</v>
          </cell>
          <cell r="L1019">
            <v>40772</v>
          </cell>
          <cell r="M1019">
            <v>4</v>
          </cell>
          <cell r="N1019">
            <v>41115</v>
          </cell>
          <cell r="O1019">
            <v>42622</v>
          </cell>
          <cell r="P1019" t="str">
            <v>УТБ-3-1/2257</v>
          </cell>
          <cell r="Q1019" t="str">
            <v>16161
ФАМРТ-17380</v>
          </cell>
          <cell r="R1019" t="str">
            <v>15.08.2011
18.08.2016</v>
          </cell>
          <cell r="S1019">
            <v>29</v>
          </cell>
        </row>
        <row r="1020">
          <cell r="A1020" t="str">
            <v>РНО-0001015</v>
          </cell>
          <cell r="B1020" t="str">
            <v>Р</v>
          </cell>
          <cell r="C1020" t="str">
            <v>Н</v>
          </cell>
          <cell r="D1020" t="str">
            <v>О</v>
          </cell>
          <cell r="E1020" t="str">
            <v>-</v>
          </cell>
          <cell r="F1020" t="str">
            <v>0001015</v>
          </cell>
          <cell r="G1020" t="str">
            <v>РНО-0001015</v>
          </cell>
          <cell r="H1020">
            <v>40772</v>
          </cell>
          <cell r="I1020" t="str">
            <v>Узел связи</v>
          </cell>
          <cell r="J1020" t="str">
            <v>ФБУ "Администрация "Севводпуть"; 165300, Архангельская обл., г. Котлас, ул. Карла Маркса, д.9; ОГРН 1032901360700 от 16.09.2005 г.</v>
          </cell>
          <cell r="K1020" t="str">
            <v>АД-27/8129  АД-27/7441</v>
          </cell>
          <cell r="L1020">
            <v>40772</v>
          </cell>
          <cell r="M1020">
            <v>4</v>
          </cell>
          <cell r="N1020">
            <v>41115</v>
          </cell>
          <cell r="O1020">
            <v>42081</v>
          </cell>
          <cell r="P1020" t="str">
            <v>УТБ-3-7/555</v>
          </cell>
          <cell r="Q1020">
            <v>16161</v>
          </cell>
          <cell r="R1020">
            <v>40770</v>
          </cell>
          <cell r="S1020">
            <v>29</v>
          </cell>
        </row>
        <row r="1021">
          <cell r="A1021" t="str">
            <v>РНО-0001016</v>
          </cell>
          <cell r="B1021" t="str">
            <v>Р</v>
          </cell>
          <cell r="C1021" t="str">
            <v>Н</v>
          </cell>
          <cell r="D1021" t="str">
            <v>О</v>
          </cell>
          <cell r="E1021" t="str">
            <v>-</v>
          </cell>
          <cell r="F1021" t="str">
            <v>0001016</v>
          </cell>
          <cell r="G1021" t="str">
            <v>РНО-0001016</v>
          </cell>
          <cell r="H1021">
            <v>40772</v>
          </cell>
          <cell r="I1021" t="str">
            <v>Административное здание</v>
          </cell>
          <cell r="J1021" t="str">
            <v>ФБУ "Администрация "Севводпуть"; 165300, Архангельская обл., г. Котлас, ул. Карла Маркса, д.9; ОГРН 1032901360700 от 16.09.2005 г.</v>
          </cell>
          <cell r="K1021" t="str">
            <v>АД-27/8129 17.08.2011</v>
          </cell>
          <cell r="L1021">
            <v>40772</v>
          </cell>
          <cell r="M1021">
            <v>3</v>
          </cell>
          <cell r="O1021">
            <v>41044</v>
          </cell>
          <cell r="P1021" t="str">
            <v>АД-27/4622</v>
          </cell>
          <cell r="Q1021">
            <v>16161</v>
          </cell>
          <cell r="R1021">
            <v>40770</v>
          </cell>
          <cell r="S1021">
            <v>29</v>
          </cell>
        </row>
        <row r="1022">
          <cell r="A1022" t="str">
            <v>РНО-0001017</v>
          </cell>
          <cell r="B1022" t="str">
            <v>Р</v>
          </cell>
          <cell r="C1022" t="str">
            <v>Н</v>
          </cell>
          <cell r="D1022" t="str">
            <v>О</v>
          </cell>
          <cell r="E1022" t="str">
            <v>-</v>
          </cell>
          <cell r="F1022" t="str">
            <v>0001017</v>
          </cell>
          <cell r="G1022" t="str">
            <v>РНО-0001017</v>
          </cell>
          <cell r="H1022">
            <v>40772</v>
          </cell>
          <cell r="I1022" t="str">
            <v>Административное здание</v>
          </cell>
          <cell r="J1022" t="str">
            <v>ФБУ "Администрация "Севводпуть"; 165300, Архангельская обл., г. Котлас, ул. Карла Маркса, д.9; ОГРН 1032901360700 от 16.09.2005 г.</v>
          </cell>
          <cell r="K1022" t="str">
            <v>АД-27/8129  АД-27/7441</v>
          </cell>
          <cell r="L1022">
            <v>40772</v>
          </cell>
          <cell r="M1022">
            <v>3</v>
          </cell>
          <cell r="N1022">
            <v>41115</v>
          </cell>
          <cell r="O1022">
            <v>41865</v>
          </cell>
          <cell r="P1022" t="str">
            <v>УТБ-3-7/2254</v>
          </cell>
          <cell r="Q1022">
            <v>16161</v>
          </cell>
          <cell r="R1022">
            <v>40770</v>
          </cell>
          <cell r="S1022">
            <v>29</v>
          </cell>
        </row>
        <row r="1023">
          <cell r="A1023" t="str">
            <v>РНО-0001018</v>
          </cell>
          <cell r="B1023" t="str">
            <v>Р</v>
          </cell>
          <cell r="C1023" t="str">
            <v>Н</v>
          </cell>
          <cell r="D1023" t="str">
            <v>О</v>
          </cell>
          <cell r="E1023" t="str">
            <v>-</v>
          </cell>
          <cell r="F1023" t="str">
            <v>0001018</v>
          </cell>
          <cell r="G1023" t="str">
            <v>РНО-0001018</v>
          </cell>
          <cell r="H1023">
            <v>40772</v>
          </cell>
          <cell r="I1023" t="str">
            <v>Административное здание РВП</v>
          </cell>
          <cell r="J1023" t="str">
            <v>ФБУ "Администрация "Севводпуть"; 165300, Архангельская обл., г. Котлас, ул. Карла Маркса, д.9; ОГРН 1032901360700 от 16.09.2005 г.</v>
          </cell>
          <cell r="K1023" t="str">
            <v>АД-27/8129  АД-27/7441</v>
          </cell>
          <cell r="L1023">
            <v>40772</v>
          </cell>
          <cell r="M1023">
            <v>3</v>
          </cell>
          <cell r="N1023">
            <v>41115</v>
          </cell>
          <cell r="O1023">
            <v>42081</v>
          </cell>
          <cell r="P1023" t="str">
            <v>УТБ-3-7/555</v>
          </cell>
          <cell r="Q1023">
            <v>16161</v>
          </cell>
          <cell r="R1023">
            <v>40770</v>
          </cell>
          <cell r="S1023">
            <v>29</v>
          </cell>
        </row>
        <row r="1024">
          <cell r="A1024" t="str">
            <v>РНО-0001019</v>
          </cell>
          <cell r="B1024" t="str">
            <v>Р</v>
          </cell>
          <cell r="C1024" t="str">
            <v>Н</v>
          </cell>
          <cell r="D1024" t="str">
            <v>О</v>
          </cell>
          <cell r="E1024" t="str">
            <v>-</v>
          </cell>
          <cell r="F1024" t="str">
            <v>0001019</v>
          </cell>
          <cell r="G1024" t="str">
            <v>РНО-0001019</v>
          </cell>
          <cell r="H1024">
            <v>40772</v>
          </cell>
          <cell r="I1024" t="str">
            <v>Топорнинская переправа</v>
          </cell>
          <cell r="J1024" t="str">
            <v>ФБУ "Администрация "Севводпуть"; 165300, Архангельская обл., г. Котлас, ул. Карла Маркса, д.9; ОГРН 1032901360700 от 16.09.2005 г.</v>
          </cell>
          <cell r="K1024" t="str">
            <v>АД-27/8129  АД-27/7441</v>
          </cell>
          <cell r="L1024">
            <v>40772</v>
          </cell>
          <cell r="M1024">
            <v>4</v>
          </cell>
          <cell r="N1024">
            <v>41115</v>
          </cell>
          <cell r="O1024">
            <v>42622</v>
          </cell>
          <cell r="P1024" t="str">
            <v>УТБ-3-1/2257</v>
          </cell>
          <cell r="Q1024" t="str">
            <v>16161
ФАМРТ-17380</v>
          </cell>
          <cell r="R1024" t="str">
            <v>15.08.2011
18.08.2016</v>
          </cell>
          <cell r="S1024">
            <v>29</v>
          </cell>
        </row>
        <row r="1025">
          <cell r="A1025" t="str">
            <v>РНО-0001020</v>
          </cell>
          <cell r="B1025" t="str">
            <v>Р</v>
          </cell>
          <cell r="C1025" t="str">
            <v>Н</v>
          </cell>
          <cell r="D1025" t="str">
            <v>О</v>
          </cell>
          <cell r="E1025" t="str">
            <v>-</v>
          </cell>
          <cell r="F1025" t="str">
            <v>0001020</v>
          </cell>
          <cell r="G1025" t="str">
            <v>РНО-0001020</v>
          </cell>
          <cell r="H1025">
            <v>40813</v>
          </cell>
          <cell r="I1025" t="str">
            <v xml:space="preserve">Пирс пожарный </v>
          </cell>
          <cell r="J102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25" t="str">
            <v>АД-27/8371 АД-27/8108</v>
          </cell>
          <cell r="L1025">
            <v>40773</v>
          </cell>
          <cell r="M1025">
            <v>4</v>
          </cell>
          <cell r="N1025">
            <v>41131</v>
          </cell>
          <cell r="O1025">
            <v>41813</v>
          </cell>
          <cell r="P1025" t="str">
            <v>УТБ-3-7/1720</v>
          </cell>
          <cell r="S1025">
            <v>47</v>
          </cell>
        </row>
        <row r="1026">
          <cell r="A1026" t="str">
            <v>РНО-0001021</v>
          </cell>
          <cell r="B1026" t="str">
            <v>Р</v>
          </cell>
          <cell r="C1026" t="str">
            <v>Н</v>
          </cell>
          <cell r="D1026" t="str">
            <v>О</v>
          </cell>
          <cell r="E1026" t="str">
            <v>-</v>
          </cell>
          <cell r="F1026" t="str">
            <v>0001021</v>
          </cell>
          <cell r="G1026" t="str">
            <v>РНО-0001021</v>
          </cell>
          <cell r="H1026">
            <v>40813</v>
          </cell>
          <cell r="I1026" t="str">
            <v xml:space="preserve">Причал озерного прорабства </v>
          </cell>
          <cell r="J102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26" t="str">
            <v>АД-27/8371 АД-27/8108</v>
          </cell>
          <cell r="L1026">
            <v>40773</v>
          </cell>
          <cell r="M1026">
            <v>4</v>
          </cell>
          <cell r="N1026">
            <v>41131</v>
          </cell>
          <cell r="O1026">
            <v>42081</v>
          </cell>
          <cell r="P1026" t="str">
            <v>УТБ-3-7/556</v>
          </cell>
          <cell r="S1026">
            <v>47</v>
          </cell>
        </row>
        <row r="1027">
          <cell r="A1027" t="str">
            <v>РНО-0001022</v>
          </cell>
          <cell r="B1027" t="str">
            <v>Р</v>
          </cell>
          <cell r="C1027" t="str">
            <v>Н</v>
          </cell>
          <cell r="D1027" t="str">
            <v>О</v>
          </cell>
          <cell r="E1027" t="str">
            <v>-</v>
          </cell>
          <cell r="F1027" t="str">
            <v>0001022</v>
          </cell>
          <cell r="G1027" t="str">
            <v>РНО-0001022</v>
          </cell>
          <cell r="H1027">
            <v>40813</v>
          </cell>
          <cell r="I1027" t="str">
            <v xml:space="preserve">Причал Ленинградского прорабства </v>
          </cell>
          <cell r="J102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27" t="str">
            <v>АД-27/8371 АД-27/8108</v>
          </cell>
          <cell r="L1027">
            <v>40773</v>
          </cell>
          <cell r="M1027">
            <v>4</v>
          </cell>
          <cell r="N1027">
            <v>41131</v>
          </cell>
          <cell r="O1027">
            <v>42081</v>
          </cell>
          <cell r="P1027" t="str">
            <v>УТБ-3-7/556</v>
          </cell>
          <cell r="S1027">
            <v>47</v>
          </cell>
        </row>
        <row r="1028">
          <cell r="A1028" t="str">
            <v>РНО-0001023</v>
          </cell>
          <cell r="B1028" t="str">
            <v>Р</v>
          </cell>
          <cell r="C1028" t="str">
            <v>Н</v>
          </cell>
          <cell r="D1028" t="str">
            <v>О</v>
          </cell>
          <cell r="E1028" t="str">
            <v>-</v>
          </cell>
          <cell r="F1028" t="str">
            <v>0001023</v>
          </cell>
          <cell r="G1028" t="str">
            <v>РНО-0001023</v>
          </cell>
          <cell r="H1028">
            <v>40813</v>
          </cell>
          <cell r="I1028" t="str">
            <v xml:space="preserve">Причал под кран КЭГ </v>
          </cell>
          <cell r="J102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28" t="str">
            <v>АД-27/8371 АД-27/8108</v>
          </cell>
          <cell r="L1028">
            <v>40773</v>
          </cell>
          <cell r="M1028">
            <v>4</v>
          </cell>
          <cell r="N1028">
            <v>41131</v>
          </cell>
          <cell r="O1028">
            <v>41813</v>
          </cell>
          <cell r="P1028" t="str">
            <v>УТБ-3-7/1720</v>
          </cell>
          <cell r="S1028">
            <v>47</v>
          </cell>
        </row>
        <row r="1029">
          <cell r="A1029" t="str">
            <v>РНО-0001024</v>
          </cell>
          <cell r="B1029" t="str">
            <v>Р</v>
          </cell>
          <cell r="C1029" t="str">
            <v>Н</v>
          </cell>
          <cell r="D1029" t="str">
            <v>О</v>
          </cell>
          <cell r="E1029" t="str">
            <v>-</v>
          </cell>
          <cell r="F1029" t="str">
            <v>0001024</v>
          </cell>
          <cell r="G1029" t="str">
            <v>РНО-0001024</v>
          </cell>
          <cell r="H1029">
            <v>40813</v>
          </cell>
          <cell r="I1029" t="str">
            <v xml:space="preserve">Причал под кран "Деррик" </v>
          </cell>
          <cell r="J102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29" t="str">
            <v>АД-27/8371 АД-27/8108</v>
          </cell>
          <cell r="L1029">
            <v>40773</v>
          </cell>
          <cell r="M1029">
            <v>4</v>
          </cell>
          <cell r="N1029">
            <v>41131</v>
          </cell>
          <cell r="O1029">
            <v>41813</v>
          </cell>
          <cell r="P1029" t="str">
            <v>УТБ-3-7/1720</v>
          </cell>
          <cell r="S1029">
            <v>47</v>
          </cell>
        </row>
        <row r="1030">
          <cell r="A1030" t="str">
            <v>РНО-0001025</v>
          </cell>
          <cell r="B1030" t="str">
            <v>Р</v>
          </cell>
          <cell r="C1030" t="str">
            <v>Н</v>
          </cell>
          <cell r="D1030" t="str">
            <v>О</v>
          </cell>
          <cell r="E1030" t="str">
            <v>-</v>
          </cell>
          <cell r="F1030" t="str">
            <v>0001025</v>
          </cell>
          <cell r="G1030" t="str">
            <v>РНО-0001025</v>
          </cell>
          <cell r="H1030">
            <v>40813</v>
          </cell>
          <cell r="I1030" t="str">
            <v>Достроечный причал</v>
          </cell>
          <cell r="J103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0" t="str">
            <v>АД-27/8371 АД-27/8108</v>
          </cell>
          <cell r="L1030">
            <v>40773</v>
          </cell>
          <cell r="M1030">
            <v>4</v>
          </cell>
          <cell r="N1030">
            <v>41131</v>
          </cell>
          <cell r="O1030">
            <v>41813</v>
          </cell>
          <cell r="P1030" t="str">
            <v>УТБ-3-7/1720</v>
          </cell>
          <cell r="S1030">
            <v>47</v>
          </cell>
        </row>
        <row r="1031">
          <cell r="A1031" t="str">
            <v>РНО-0001026</v>
          </cell>
          <cell r="B1031" t="str">
            <v>Р</v>
          </cell>
          <cell r="C1031" t="str">
            <v>Н</v>
          </cell>
          <cell r="D1031" t="str">
            <v>О</v>
          </cell>
          <cell r="E1031" t="str">
            <v>-</v>
          </cell>
          <cell r="F1031" t="str">
            <v>0001026</v>
          </cell>
          <cell r="G1031" t="str">
            <v>РНО-0001026</v>
          </cell>
          <cell r="H1031">
            <v>40813</v>
          </cell>
          <cell r="I1031" t="str">
            <v>Причальная стенка Новоладожского канала сооружение</v>
          </cell>
          <cell r="J103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1" t="str">
            <v>АД-27/8371 АД-27/8108</v>
          </cell>
          <cell r="L1031">
            <v>40773</v>
          </cell>
          <cell r="M1031">
            <v>4</v>
          </cell>
          <cell r="N1031">
            <v>41131</v>
          </cell>
          <cell r="O1031">
            <v>42081</v>
          </cell>
          <cell r="P1031" t="str">
            <v>УТБ-3-7/556</v>
          </cell>
          <cell r="S1031">
            <v>47</v>
          </cell>
        </row>
        <row r="1032">
          <cell r="A1032" t="str">
            <v>РНО-0001027</v>
          </cell>
          <cell r="B1032" t="str">
            <v>Р</v>
          </cell>
          <cell r="C1032" t="str">
            <v>Н</v>
          </cell>
          <cell r="D1032" t="str">
            <v>О</v>
          </cell>
          <cell r="E1032" t="str">
            <v>-</v>
          </cell>
          <cell r="F1032" t="str">
            <v>0001027</v>
          </cell>
          <cell r="G1032" t="str">
            <v>РНО-0001027</v>
          </cell>
          <cell r="H1032">
            <v>40813</v>
          </cell>
          <cell r="I1032" t="str">
            <v xml:space="preserve">Причал Мурсуланлахти </v>
          </cell>
          <cell r="J103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2" t="str">
            <v>АД-27/8371 АД-27/8108</v>
          </cell>
          <cell r="L1032">
            <v>40773</v>
          </cell>
          <cell r="M1032">
            <v>4</v>
          </cell>
          <cell r="N1032">
            <v>41131</v>
          </cell>
          <cell r="O1032">
            <v>42081</v>
          </cell>
          <cell r="P1032" t="str">
            <v>УТБ-3-7/556</v>
          </cell>
          <cell r="S1032">
            <v>10</v>
          </cell>
        </row>
        <row r="1033">
          <cell r="A1033" t="str">
            <v>РНО-0001028</v>
          </cell>
          <cell r="B1033" t="str">
            <v>Р</v>
          </cell>
          <cell r="C1033" t="str">
            <v>Н</v>
          </cell>
          <cell r="D1033" t="str">
            <v>О</v>
          </cell>
          <cell r="E1033" t="str">
            <v>-</v>
          </cell>
          <cell r="F1033" t="str">
            <v>0001028</v>
          </cell>
          <cell r="G1033" t="str">
            <v>РНО-0001028</v>
          </cell>
          <cell r="H1033">
            <v>40813</v>
          </cell>
          <cell r="I1033" t="str">
            <v>Причальные палы №1</v>
          </cell>
          <cell r="J103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3" t="str">
            <v>АД-27/8371 АД-27/8108</v>
          </cell>
          <cell r="L1033">
            <v>40773</v>
          </cell>
          <cell r="M1033">
            <v>4</v>
          </cell>
          <cell r="N1033">
            <v>41131</v>
          </cell>
          <cell r="O1033">
            <v>41813</v>
          </cell>
          <cell r="P1033" t="str">
            <v>УТБ-3-7/1720</v>
          </cell>
          <cell r="S1033">
            <v>78</v>
          </cell>
        </row>
        <row r="1034">
          <cell r="A1034" t="str">
            <v>РНО-0001029</v>
          </cell>
          <cell r="B1034" t="str">
            <v>Р</v>
          </cell>
          <cell r="C1034" t="str">
            <v>Н</v>
          </cell>
          <cell r="D1034" t="str">
            <v>О</v>
          </cell>
          <cell r="E1034" t="str">
            <v>-</v>
          </cell>
          <cell r="F1034" t="str">
            <v>0001029</v>
          </cell>
          <cell r="G1034" t="str">
            <v>РНО-0001029</v>
          </cell>
          <cell r="H1034">
            <v>40813</v>
          </cell>
          <cell r="I1034" t="str">
            <v>Причальные палы №2</v>
          </cell>
          <cell r="J103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4" t="str">
            <v>АД-27/8371 АД-27/8108</v>
          </cell>
          <cell r="L1034">
            <v>40773</v>
          </cell>
          <cell r="M1034">
            <v>4</v>
          </cell>
          <cell r="N1034">
            <v>41131</v>
          </cell>
          <cell r="O1034">
            <v>41813</v>
          </cell>
          <cell r="P1034" t="str">
            <v>УТБ-3-7/1720</v>
          </cell>
          <cell r="S1034">
            <v>78</v>
          </cell>
        </row>
        <row r="1035">
          <cell r="A1035" t="str">
            <v>РНО-0001030</v>
          </cell>
          <cell r="B1035" t="str">
            <v>Р</v>
          </cell>
          <cell r="C1035" t="str">
            <v>Н</v>
          </cell>
          <cell r="D1035" t="str">
            <v>О</v>
          </cell>
          <cell r="E1035" t="str">
            <v>-</v>
          </cell>
          <cell r="F1035" t="str">
            <v>0001030</v>
          </cell>
          <cell r="G1035" t="str">
            <v>РНО-0001030</v>
          </cell>
          <cell r="H1035">
            <v>40813</v>
          </cell>
          <cell r="I1035" t="str">
            <v>Причальные палы №3</v>
          </cell>
          <cell r="J103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5" t="str">
            <v>АД-27/8371 АД-27/8108</v>
          </cell>
          <cell r="L1035">
            <v>40773</v>
          </cell>
          <cell r="M1035">
            <v>4</v>
          </cell>
          <cell r="N1035">
            <v>41131</v>
          </cell>
          <cell r="O1035">
            <v>41813</v>
          </cell>
          <cell r="P1035" t="str">
            <v>УТБ-3-7/1720</v>
          </cell>
          <cell r="S1035">
            <v>78</v>
          </cell>
        </row>
        <row r="1036">
          <cell r="A1036" t="str">
            <v>РНО-0001031</v>
          </cell>
          <cell r="B1036" t="str">
            <v>Р</v>
          </cell>
          <cell r="C1036" t="str">
            <v>Н</v>
          </cell>
          <cell r="D1036" t="str">
            <v>О</v>
          </cell>
          <cell r="E1036" t="str">
            <v>-</v>
          </cell>
          <cell r="F1036" t="str">
            <v>0001031</v>
          </cell>
          <cell r="G1036" t="str">
            <v>РНО-0001031</v>
          </cell>
          <cell r="H1036">
            <v>40813</v>
          </cell>
          <cell r="I1036" t="str">
            <v>Причальные палы №4</v>
          </cell>
          <cell r="J103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6" t="str">
            <v>АД-27/8371 АД-27/8108</v>
          </cell>
          <cell r="L1036">
            <v>40773</v>
          </cell>
          <cell r="M1036">
            <v>4</v>
          </cell>
          <cell r="N1036">
            <v>41131</v>
          </cell>
          <cell r="O1036">
            <v>41813</v>
          </cell>
          <cell r="P1036" t="str">
            <v>УТБ-3-7/1720</v>
          </cell>
          <cell r="S1036">
            <v>78</v>
          </cell>
        </row>
        <row r="1037">
          <cell r="A1037" t="str">
            <v>РНО-0001032</v>
          </cell>
          <cell r="B1037" t="str">
            <v>Р</v>
          </cell>
          <cell r="C1037" t="str">
            <v>Н</v>
          </cell>
          <cell r="D1037" t="str">
            <v>О</v>
          </cell>
          <cell r="E1037" t="str">
            <v>-</v>
          </cell>
          <cell r="F1037" t="str">
            <v>0001032</v>
          </cell>
          <cell r="G1037" t="str">
            <v>РНО-0001032</v>
          </cell>
          <cell r="H1037">
            <v>40813</v>
          </cell>
          <cell r="I1037" t="str">
            <v>Причальные палы №5</v>
          </cell>
          <cell r="J103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7" t="str">
            <v>АД-27/8371 АД-27/8108</v>
          </cell>
          <cell r="L1037">
            <v>40773</v>
          </cell>
          <cell r="M1037">
            <v>4</v>
          </cell>
          <cell r="N1037">
            <v>41131</v>
          </cell>
          <cell r="O1037">
            <v>41813</v>
          </cell>
          <cell r="P1037" t="str">
            <v>УТБ-3-7/1720</v>
          </cell>
          <cell r="S1037">
            <v>78</v>
          </cell>
        </row>
        <row r="1038">
          <cell r="A1038" t="str">
            <v>РНО-0001033</v>
          </cell>
          <cell r="B1038" t="str">
            <v>Р</v>
          </cell>
          <cell r="C1038" t="str">
            <v>Н</v>
          </cell>
          <cell r="D1038" t="str">
            <v>О</v>
          </cell>
          <cell r="E1038" t="str">
            <v>-</v>
          </cell>
          <cell r="F1038" t="str">
            <v>0001033</v>
          </cell>
          <cell r="G1038" t="str">
            <v>РНО-0001033</v>
          </cell>
          <cell r="H1038">
            <v>40813</v>
          </cell>
          <cell r="I1038" t="str">
            <v>Причальные палы №6</v>
          </cell>
          <cell r="J103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8" t="str">
            <v>АД-27/8371 АД-27/8108</v>
          </cell>
          <cell r="L1038">
            <v>40773</v>
          </cell>
          <cell r="M1038">
            <v>4</v>
          </cell>
          <cell r="N1038">
            <v>41131</v>
          </cell>
          <cell r="O1038">
            <v>41813</v>
          </cell>
          <cell r="P1038" t="str">
            <v>УТБ-3-7/1720</v>
          </cell>
          <cell r="S1038">
            <v>78</v>
          </cell>
        </row>
        <row r="1039">
          <cell r="A1039" t="str">
            <v>РНО-0001034</v>
          </cell>
          <cell r="B1039" t="str">
            <v>Р</v>
          </cell>
          <cell r="C1039" t="str">
            <v>Н</v>
          </cell>
          <cell r="D1039" t="str">
            <v>О</v>
          </cell>
          <cell r="E1039" t="str">
            <v>-</v>
          </cell>
          <cell r="F1039" t="str">
            <v>0001034</v>
          </cell>
          <cell r="G1039" t="str">
            <v>РНО-0001034</v>
          </cell>
          <cell r="H1039">
            <v>40813</v>
          </cell>
          <cell r="I1039" t="str">
            <v xml:space="preserve">Слип </v>
          </cell>
          <cell r="J103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39" t="str">
            <v>АД-27/8371 АД-27/8108</v>
          </cell>
          <cell r="L1039">
            <v>40773</v>
          </cell>
          <cell r="M1039">
            <v>4</v>
          </cell>
          <cell r="N1039">
            <v>41131</v>
          </cell>
          <cell r="O1039">
            <v>41813</v>
          </cell>
          <cell r="P1039" t="str">
            <v>УТБ-3-7/1720</v>
          </cell>
          <cell r="S1039">
            <v>47</v>
          </cell>
        </row>
        <row r="1040">
          <cell r="A1040" t="str">
            <v>РНО-0001035</v>
          </cell>
          <cell r="B1040" t="str">
            <v>Р</v>
          </cell>
          <cell r="C1040" t="str">
            <v>Н</v>
          </cell>
          <cell r="D1040" t="str">
            <v>О</v>
          </cell>
          <cell r="E1040" t="str">
            <v>-</v>
          </cell>
          <cell r="F1040" t="str">
            <v>0001035</v>
          </cell>
          <cell r="G1040" t="str">
            <v>РНО-0001035</v>
          </cell>
          <cell r="H1040">
            <v>40813</v>
          </cell>
          <cell r="I1040" t="str">
            <v xml:space="preserve">Наплавной мост-4 </v>
          </cell>
          <cell r="J104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0" t="str">
            <v>АД-27/8371 АД-27/8108</v>
          </cell>
          <cell r="L1040">
            <v>40773</v>
          </cell>
          <cell r="M1040">
            <v>4</v>
          </cell>
          <cell r="N1040">
            <v>41131</v>
          </cell>
          <cell r="O1040">
            <v>42081</v>
          </cell>
          <cell r="P1040" t="str">
            <v>УТБ-3-7/556</v>
          </cell>
          <cell r="S1040">
            <v>47</v>
          </cell>
        </row>
        <row r="1041">
          <cell r="A1041" t="str">
            <v>РНО-0001036</v>
          </cell>
          <cell r="B1041" t="str">
            <v>Р</v>
          </cell>
          <cell r="C1041" t="str">
            <v>Н</v>
          </cell>
          <cell r="D1041" t="str">
            <v>О</v>
          </cell>
          <cell r="E1041" t="str">
            <v>-</v>
          </cell>
          <cell r="F1041" t="str">
            <v>0001036</v>
          </cell>
          <cell r="G1041" t="str">
            <v>РНО-0001036</v>
          </cell>
          <cell r="H1041">
            <v>40813</v>
          </cell>
          <cell r="I1041" t="str">
            <v xml:space="preserve">Наплавной мост - 2 </v>
          </cell>
          <cell r="J104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1" t="str">
            <v>АД-27/8371 АД-27/8108</v>
          </cell>
          <cell r="L1041">
            <v>40773</v>
          </cell>
          <cell r="M1041">
            <v>4</v>
          </cell>
          <cell r="N1041">
            <v>41131</v>
          </cell>
          <cell r="O1041">
            <v>42081</v>
          </cell>
          <cell r="P1041" t="str">
            <v>УТБ-3-7/556</v>
          </cell>
          <cell r="S1041">
            <v>47</v>
          </cell>
        </row>
        <row r="1042">
          <cell r="A1042" t="str">
            <v>РНО-0001037</v>
          </cell>
          <cell r="B1042" t="str">
            <v>Р</v>
          </cell>
          <cell r="C1042" t="str">
            <v>Н</v>
          </cell>
          <cell r="D1042" t="str">
            <v>О</v>
          </cell>
          <cell r="E1042" t="str">
            <v>-</v>
          </cell>
          <cell r="F1042" t="str">
            <v>0001037</v>
          </cell>
          <cell r="G1042" t="str">
            <v>РНО-0001037</v>
          </cell>
          <cell r="H1042">
            <v>40813</v>
          </cell>
          <cell r="I1042" t="str">
            <v xml:space="preserve">Наплавной мост-5 </v>
          </cell>
          <cell r="J104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2" t="str">
            <v>АД-27/8371 АД-27/8108</v>
          </cell>
          <cell r="L1042">
            <v>40773</v>
          </cell>
          <cell r="M1042">
            <v>4</v>
          </cell>
          <cell r="N1042">
            <v>41131</v>
          </cell>
          <cell r="O1042">
            <v>42081</v>
          </cell>
          <cell r="P1042" t="str">
            <v>УТБ-3-7/556</v>
          </cell>
          <cell r="S1042">
            <v>47</v>
          </cell>
        </row>
        <row r="1043">
          <cell r="A1043" t="str">
            <v>РНО-0001038</v>
          </cell>
          <cell r="B1043" t="str">
            <v>Р</v>
          </cell>
          <cell r="C1043" t="str">
            <v>Н</v>
          </cell>
          <cell r="D1043" t="str">
            <v>О</v>
          </cell>
          <cell r="E1043" t="str">
            <v>-</v>
          </cell>
          <cell r="F1043" t="str">
            <v>0001038</v>
          </cell>
          <cell r="G1043" t="str">
            <v>РНО-0001038</v>
          </cell>
          <cell r="H1043">
            <v>40813</v>
          </cell>
          <cell r="I1043" t="str">
            <v xml:space="preserve">Маяк Кареджи </v>
          </cell>
          <cell r="J104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3" t="str">
            <v>АД-27/8371 АД-27/8108</v>
          </cell>
          <cell r="L1043">
            <v>40773</v>
          </cell>
          <cell r="M1043">
            <v>4</v>
          </cell>
          <cell r="N1043">
            <v>41131</v>
          </cell>
          <cell r="O1043">
            <v>41813</v>
          </cell>
          <cell r="P1043" t="str">
            <v>УТБ-3-7/1720</v>
          </cell>
          <cell r="S1043">
            <v>47</v>
          </cell>
        </row>
        <row r="1044">
          <cell r="A1044" t="str">
            <v>РНО-0001039</v>
          </cell>
          <cell r="B1044" t="str">
            <v>Р</v>
          </cell>
          <cell r="C1044" t="str">
            <v>Н</v>
          </cell>
          <cell r="D1044" t="str">
            <v>О</v>
          </cell>
          <cell r="E1044" t="str">
            <v>-</v>
          </cell>
          <cell r="F1044" t="str">
            <v>0001039</v>
          </cell>
          <cell r="G1044" t="str">
            <v>РНО-0001039</v>
          </cell>
          <cell r="H1044">
            <v>40813</v>
          </cell>
          <cell r="I1044" t="str">
            <v xml:space="preserve">Маяк Осиновецкий </v>
          </cell>
          <cell r="J104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4" t="str">
            <v>АД-27/8371 АД-27/8108</v>
          </cell>
          <cell r="L1044">
            <v>40773</v>
          </cell>
          <cell r="M1044">
            <v>4</v>
          </cell>
          <cell r="N1044">
            <v>41131</v>
          </cell>
          <cell r="O1044">
            <v>41813</v>
          </cell>
          <cell r="P1044" t="str">
            <v>УТБ-3-7/1720</v>
          </cell>
          <cell r="S1044">
            <v>47</v>
          </cell>
        </row>
        <row r="1045">
          <cell r="A1045" t="str">
            <v>РНО-0001040</v>
          </cell>
          <cell r="B1045" t="str">
            <v>Р</v>
          </cell>
          <cell r="C1045" t="str">
            <v>Н</v>
          </cell>
          <cell r="D1045" t="str">
            <v>О</v>
          </cell>
          <cell r="E1045" t="str">
            <v>-</v>
          </cell>
          <cell r="F1045" t="str">
            <v>0001040</v>
          </cell>
          <cell r="G1045" t="str">
            <v>РНО-0001040</v>
          </cell>
          <cell r="H1045">
            <v>40813</v>
          </cell>
          <cell r="I1045" t="str">
            <v xml:space="preserve">Маяк Бугровский </v>
          </cell>
          <cell r="J104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5" t="str">
            <v>АД-27/8371 АД-27/8108</v>
          </cell>
          <cell r="L1045">
            <v>40773</v>
          </cell>
          <cell r="M1045">
            <v>4</v>
          </cell>
          <cell r="N1045">
            <v>41131</v>
          </cell>
          <cell r="O1045">
            <v>41813</v>
          </cell>
          <cell r="P1045" t="str">
            <v>УТБ-3-7/1720</v>
          </cell>
          <cell r="S1045">
            <v>47</v>
          </cell>
        </row>
        <row r="1046">
          <cell r="A1046" t="str">
            <v>РНО-0001041</v>
          </cell>
          <cell r="B1046" t="str">
            <v>Р</v>
          </cell>
          <cell r="C1046" t="str">
            <v>Н</v>
          </cell>
          <cell r="D1046" t="str">
            <v>О</v>
          </cell>
          <cell r="E1046" t="str">
            <v>-</v>
          </cell>
          <cell r="F1046" t="str">
            <v>0001041</v>
          </cell>
          <cell r="G1046" t="str">
            <v>РНО-0001041</v>
          </cell>
          <cell r="H1046">
            <v>40813</v>
          </cell>
          <cell r="I1046" t="str">
            <v xml:space="preserve">Маяк Стороженский </v>
          </cell>
          <cell r="J104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6" t="str">
            <v>АД-27/8371 АД-27/8108</v>
          </cell>
          <cell r="L1046">
            <v>40773</v>
          </cell>
          <cell r="M1046">
            <v>4</v>
          </cell>
          <cell r="N1046">
            <v>41131</v>
          </cell>
          <cell r="O1046">
            <v>41813</v>
          </cell>
          <cell r="P1046" t="str">
            <v>УТБ-3-7/1720</v>
          </cell>
          <cell r="S1046">
            <v>47</v>
          </cell>
        </row>
        <row r="1047">
          <cell r="A1047" t="str">
            <v>РНО-0001042</v>
          </cell>
          <cell r="B1047" t="str">
            <v>Р</v>
          </cell>
          <cell r="C1047" t="str">
            <v>Н</v>
          </cell>
          <cell r="D1047" t="str">
            <v>О</v>
          </cell>
          <cell r="E1047" t="str">
            <v>-</v>
          </cell>
          <cell r="F1047" t="str">
            <v>0001042</v>
          </cell>
          <cell r="G1047" t="str">
            <v>РНО-0001042</v>
          </cell>
          <cell r="H1047">
            <v>40813</v>
          </cell>
          <cell r="I1047" t="str">
            <v xml:space="preserve">Маяк Свирский </v>
          </cell>
          <cell r="J104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7" t="str">
            <v>АД-27/8371 АД-27/8108</v>
          </cell>
          <cell r="L1047">
            <v>40773</v>
          </cell>
          <cell r="M1047">
            <v>4</v>
          </cell>
          <cell r="N1047">
            <v>41131</v>
          </cell>
          <cell r="O1047">
            <v>41813</v>
          </cell>
          <cell r="P1047" t="str">
            <v>УТБ-3-7/1720</v>
          </cell>
          <cell r="S1047">
            <v>47</v>
          </cell>
        </row>
        <row r="1048">
          <cell r="A1048" t="str">
            <v>РНО-0001043</v>
          </cell>
          <cell r="B1048" t="str">
            <v>Р</v>
          </cell>
          <cell r="C1048" t="str">
            <v>Н</v>
          </cell>
          <cell r="D1048" t="str">
            <v>О</v>
          </cell>
          <cell r="E1048" t="str">
            <v>-</v>
          </cell>
          <cell r="F1048" t="str">
            <v>0001043</v>
          </cell>
          <cell r="G1048" t="str">
            <v>РНО-0001043</v>
          </cell>
          <cell r="H1048">
            <v>40813</v>
          </cell>
          <cell r="I1048" t="str">
            <v xml:space="preserve">Маяк Сухо </v>
          </cell>
          <cell r="J104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8" t="str">
            <v>АД-27/8371 АД-27/8108</v>
          </cell>
          <cell r="L1048">
            <v>40773</v>
          </cell>
          <cell r="M1048">
            <v>4</v>
          </cell>
          <cell r="N1048">
            <v>41131</v>
          </cell>
          <cell r="O1048">
            <v>41813</v>
          </cell>
          <cell r="P1048" t="str">
            <v>УТБ-3-7/1720</v>
          </cell>
          <cell r="S1048">
            <v>47</v>
          </cell>
        </row>
        <row r="1049">
          <cell r="A1049" t="str">
            <v>РНО-0001044</v>
          </cell>
          <cell r="B1049" t="str">
            <v>Р</v>
          </cell>
          <cell r="C1049" t="str">
            <v>Н</v>
          </cell>
          <cell r="D1049" t="str">
            <v>О</v>
          </cell>
          <cell r="E1049" t="str">
            <v>-</v>
          </cell>
          <cell r="F1049" t="str">
            <v>0001044</v>
          </cell>
          <cell r="G1049" t="str">
            <v>РНО-0001044</v>
          </cell>
          <cell r="H1049">
            <v>40813</v>
          </cell>
          <cell r="I1049" t="str">
            <v xml:space="preserve">Маяк Хейнялуото </v>
          </cell>
          <cell r="J104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49" t="str">
            <v>АД-27/8371 АД-27/8108</v>
          </cell>
          <cell r="L1049">
            <v>40773</v>
          </cell>
          <cell r="M1049">
            <v>4</v>
          </cell>
          <cell r="N1049">
            <v>41131</v>
          </cell>
          <cell r="O1049">
            <v>41813</v>
          </cell>
          <cell r="P1049" t="str">
            <v>УТБ-3-7/1720</v>
          </cell>
          <cell r="S1049">
            <v>10</v>
          </cell>
        </row>
        <row r="1050">
          <cell r="A1050" t="str">
            <v>РНО-0001045</v>
          </cell>
          <cell r="B1050" t="str">
            <v>Р</v>
          </cell>
          <cell r="C1050" t="str">
            <v>Н</v>
          </cell>
          <cell r="D1050" t="str">
            <v>О</v>
          </cell>
          <cell r="E1050" t="str">
            <v>-</v>
          </cell>
          <cell r="F1050" t="str">
            <v>0001045</v>
          </cell>
          <cell r="G1050" t="str">
            <v>РНО-0001045</v>
          </cell>
          <cell r="H1050">
            <v>40813</v>
          </cell>
          <cell r="I1050" t="str">
            <v xml:space="preserve">Маяк Табановасский </v>
          </cell>
          <cell r="J105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0" t="str">
            <v>АД-27/8371 АД-27/8108</v>
          </cell>
          <cell r="L1050">
            <v>40773</v>
          </cell>
          <cell r="M1050">
            <v>4</v>
          </cell>
          <cell r="N1050">
            <v>41131</v>
          </cell>
          <cell r="O1050">
            <v>41813</v>
          </cell>
          <cell r="P1050" t="str">
            <v>УТБ-3-7/1720</v>
          </cell>
          <cell r="S1050">
            <v>10</v>
          </cell>
        </row>
        <row r="1051">
          <cell r="A1051" t="str">
            <v>РНО-0001046</v>
          </cell>
          <cell r="B1051" t="str">
            <v>Р</v>
          </cell>
          <cell r="C1051" t="str">
            <v>Н</v>
          </cell>
          <cell r="D1051" t="str">
            <v>О</v>
          </cell>
          <cell r="E1051" t="str">
            <v>-</v>
          </cell>
          <cell r="F1051" t="str">
            <v>0001046</v>
          </cell>
          <cell r="G1051" t="str">
            <v>РНО-0001046</v>
          </cell>
          <cell r="H1051">
            <v>40813</v>
          </cell>
          <cell r="I1051" t="str">
            <v>Маяк Никольский</v>
          </cell>
          <cell r="J105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1" t="str">
            <v>АД-27/8371 АД-27/8108</v>
          </cell>
          <cell r="L1051">
            <v>40773</v>
          </cell>
          <cell r="M1051">
            <v>4</v>
          </cell>
          <cell r="N1051">
            <v>41131</v>
          </cell>
          <cell r="O1051">
            <v>41813</v>
          </cell>
          <cell r="P1051" t="str">
            <v>УТБ-3-7/1720</v>
          </cell>
          <cell r="S1051">
            <v>10</v>
          </cell>
        </row>
        <row r="1052">
          <cell r="A1052" t="str">
            <v>РНО-0001047</v>
          </cell>
          <cell r="B1052" t="str">
            <v>Р</v>
          </cell>
          <cell r="C1052" t="str">
            <v>Н</v>
          </cell>
          <cell r="D1052" t="str">
            <v>О</v>
          </cell>
          <cell r="E1052" t="str">
            <v>-</v>
          </cell>
          <cell r="F1052" t="str">
            <v>0001047</v>
          </cell>
          <cell r="G1052" t="str">
            <v>РНО-0001047</v>
          </cell>
          <cell r="H1052">
            <v>40813</v>
          </cell>
          <cell r="I1052" t="str">
            <v xml:space="preserve">Маяк Лиговский </v>
          </cell>
          <cell r="J105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2" t="str">
            <v>АД-27/8371 АД-27/8108</v>
          </cell>
          <cell r="L1052">
            <v>40773</v>
          </cell>
          <cell r="M1052">
            <v>4</v>
          </cell>
          <cell r="N1052">
            <v>41131</v>
          </cell>
          <cell r="O1052">
            <v>41813</v>
          </cell>
          <cell r="P1052" t="str">
            <v>УТБ-3-7/1720</v>
          </cell>
          <cell r="S1052">
            <v>47</v>
          </cell>
        </row>
        <row r="1053">
          <cell r="A1053" t="str">
            <v>РНО-0001048</v>
          </cell>
          <cell r="B1053" t="str">
            <v>Р</v>
          </cell>
          <cell r="C1053" t="str">
            <v>Н</v>
          </cell>
          <cell r="D1053" t="str">
            <v>О</v>
          </cell>
          <cell r="E1053" t="str">
            <v>-</v>
          </cell>
          <cell r="F1053" t="str">
            <v>0001048</v>
          </cell>
          <cell r="G1053" t="str">
            <v>РНО-0001048</v>
          </cell>
          <cell r="H1053">
            <v>40813</v>
          </cell>
          <cell r="I1053" t="str">
            <v>Причалы порта Советск</v>
          </cell>
          <cell r="J105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3" t="str">
            <v>АД-27/8371 АД-27/8108</v>
          </cell>
          <cell r="L1053">
            <v>40773</v>
          </cell>
          <cell r="M1053">
            <v>4</v>
          </cell>
          <cell r="N1053">
            <v>41131</v>
          </cell>
          <cell r="O1053">
            <v>42081</v>
          </cell>
          <cell r="P1053" t="str">
            <v>УТБ-3-7/556</v>
          </cell>
          <cell r="S1053">
            <v>39</v>
          </cell>
        </row>
        <row r="1054">
          <cell r="A1054" t="str">
            <v>РНО-0001049</v>
          </cell>
          <cell r="B1054" t="str">
            <v>Р</v>
          </cell>
          <cell r="C1054" t="str">
            <v>Н</v>
          </cell>
          <cell r="D1054" t="str">
            <v>О</v>
          </cell>
          <cell r="E1054" t="str">
            <v>-</v>
          </cell>
          <cell r="F1054" t="str">
            <v>0001049</v>
          </cell>
          <cell r="G1054" t="str">
            <v>РНО-0001049</v>
          </cell>
          <cell r="H1054">
            <v>40813</v>
          </cell>
          <cell r="I1054" t="str">
            <v xml:space="preserve">Сухой док </v>
          </cell>
          <cell r="J105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4" t="str">
            <v>АД-27/8371 АД-27/8108</v>
          </cell>
          <cell r="L1054">
            <v>40773</v>
          </cell>
          <cell r="M1054">
            <v>4</v>
          </cell>
          <cell r="N1054">
            <v>41131</v>
          </cell>
          <cell r="O1054">
            <v>41813</v>
          </cell>
          <cell r="P1054" t="str">
            <v>УТБ-3-7/1720</v>
          </cell>
          <cell r="S1054">
            <v>39</v>
          </cell>
        </row>
        <row r="1055">
          <cell r="A1055" t="str">
            <v>РНО-0001050</v>
          </cell>
          <cell r="B1055" t="str">
            <v>Р</v>
          </cell>
          <cell r="C1055" t="str">
            <v>Н</v>
          </cell>
          <cell r="D1055" t="str">
            <v>О</v>
          </cell>
          <cell r="E1055" t="str">
            <v>-</v>
          </cell>
          <cell r="F1055" t="str">
            <v>0001050</v>
          </cell>
          <cell r="G1055" t="str">
            <v>РНО-0001050</v>
          </cell>
          <cell r="H1055">
            <v>40813</v>
          </cell>
          <cell r="I1055" t="str">
            <v>Слип</v>
          </cell>
          <cell r="J105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5" t="str">
            <v>АД-27/8371 АД-27/8108</v>
          </cell>
          <cell r="L1055">
            <v>40773</v>
          </cell>
          <cell r="M1055">
            <v>4</v>
          </cell>
          <cell r="N1055">
            <v>41131</v>
          </cell>
          <cell r="O1055">
            <v>41813</v>
          </cell>
          <cell r="P1055" t="str">
            <v>УТБ-3-7/1720</v>
          </cell>
          <cell r="S1055">
            <v>39</v>
          </cell>
        </row>
        <row r="1056">
          <cell r="A1056" t="str">
            <v>РНО-0001051</v>
          </cell>
          <cell r="B1056" t="str">
            <v>Р</v>
          </cell>
          <cell r="C1056" t="str">
            <v>Н</v>
          </cell>
          <cell r="D1056" t="str">
            <v>О</v>
          </cell>
          <cell r="E1056" t="str">
            <v>-</v>
          </cell>
          <cell r="F1056" t="str">
            <v>0001051</v>
          </cell>
          <cell r="G1056" t="str">
            <v>РНО-0001051</v>
          </cell>
          <cell r="H1056">
            <v>40813</v>
          </cell>
          <cell r="I1056" t="str">
            <v>Набережная-пирс</v>
          </cell>
          <cell r="J105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6" t="str">
            <v>АД-27/8371 АД-27/8108</v>
          </cell>
          <cell r="L1056">
            <v>40773</v>
          </cell>
          <cell r="M1056">
            <v>4</v>
          </cell>
          <cell r="N1056">
            <v>41131</v>
          </cell>
          <cell r="O1056">
            <v>42081</v>
          </cell>
          <cell r="P1056" t="str">
            <v>УТБ-3-7/556</v>
          </cell>
          <cell r="S1056">
            <v>39</v>
          </cell>
        </row>
        <row r="1057">
          <cell r="A1057" t="str">
            <v>РНО-0001052</v>
          </cell>
          <cell r="B1057" t="str">
            <v>Р</v>
          </cell>
          <cell r="C1057" t="str">
            <v>Н</v>
          </cell>
          <cell r="D1057" t="str">
            <v>О</v>
          </cell>
          <cell r="E1057" t="str">
            <v>-</v>
          </cell>
          <cell r="F1057" t="str">
            <v>0001052</v>
          </cell>
          <cell r="G1057" t="str">
            <v>РНО-0001052</v>
          </cell>
          <cell r="H1057">
            <v>40813</v>
          </cell>
          <cell r="I1057" t="str">
            <v xml:space="preserve">Слип </v>
          </cell>
          <cell r="J105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7" t="str">
            <v>АД-27/8371 АД-27/8108</v>
          </cell>
          <cell r="L1057">
            <v>40773</v>
          </cell>
          <cell r="M1057">
            <v>4</v>
          </cell>
          <cell r="N1057">
            <v>41131</v>
          </cell>
          <cell r="O1057">
            <v>41813</v>
          </cell>
          <cell r="P1057" t="str">
            <v>УТБ-3-7/1720</v>
          </cell>
          <cell r="S1057">
            <v>47</v>
          </cell>
        </row>
        <row r="1058">
          <cell r="A1058" t="str">
            <v>РНО-0001053</v>
          </cell>
          <cell r="B1058" t="str">
            <v>Р</v>
          </cell>
          <cell r="C1058" t="str">
            <v>Н</v>
          </cell>
          <cell r="D1058" t="str">
            <v>О</v>
          </cell>
          <cell r="E1058" t="str">
            <v>-</v>
          </cell>
          <cell r="F1058" t="str">
            <v>0001053</v>
          </cell>
          <cell r="G1058" t="str">
            <v>РНО-0001053</v>
          </cell>
          <cell r="H1058">
            <v>40813</v>
          </cell>
          <cell r="I1058" t="str">
            <v>Пункт отстоя обстановочного флота</v>
          </cell>
          <cell r="J105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8" t="str">
            <v>АД-27/8371 АД-27/8108</v>
          </cell>
          <cell r="L1058">
            <v>40773</v>
          </cell>
          <cell r="M1058">
            <v>4</v>
          </cell>
          <cell r="N1058">
            <v>41131</v>
          </cell>
          <cell r="O1058">
            <v>43122</v>
          </cell>
          <cell r="P1058" t="str">
            <v>УТБ-107</v>
          </cell>
          <cell r="S1058">
            <v>78</v>
          </cell>
        </row>
        <row r="1059">
          <cell r="A1059" t="str">
            <v>РНО-0001054</v>
          </cell>
          <cell r="B1059" t="str">
            <v>Р</v>
          </cell>
          <cell r="C1059" t="str">
            <v>Н</v>
          </cell>
          <cell r="D1059" t="str">
            <v>О</v>
          </cell>
          <cell r="E1059" t="str">
            <v>-</v>
          </cell>
          <cell r="F1059" t="str">
            <v>0001054</v>
          </cell>
          <cell r="G1059" t="str">
            <v>РНО-0001054</v>
          </cell>
          <cell r="H1059">
            <v>40813</v>
          </cell>
          <cell r="I1059" t="str">
            <v>Пункт отстоя обстановочного флота</v>
          </cell>
          <cell r="J105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59" t="str">
            <v>АД-27/8371 АД-27/8108</v>
          </cell>
          <cell r="L1059">
            <v>40773</v>
          </cell>
          <cell r="M1059">
            <v>4</v>
          </cell>
          <cell r="N1059">
            <v>41131</v>
          </cell>
          <cell r="O1059">
            <v>42405</v>
          </cell>
          <cell r="P1059" t="str">
            <v>УТБ-3-7/215</v>
          </cell>
          <cell r="Q1059" t="str">
            <v>УТБ-217</v>
          </cell>
          <cell r="R1059">
            <v>42402</v>
          </cell>
          <cell r="S1059">
            <v>47</v>
          </cell>
        </row>
        <row r="1060">
          <cell r="A1060" t="str">
            <v>РНО-0001055</v>
          </cell>
          <cell r="B1060" t="str">
            <v>Р</v>
          </cell>
          <cell r="C1060" t="str">
            <v>Н</v>
          </cell>
          <cell r="D1060" t="str">
            <v>О</v>
          </cell>
          <cell r="E1060" t="str">
            <v>-</v>
          </cell>
          <cell r="F1060" t="str">
            <v>0001055</v>
          </cell>
          <cell r="G1060" t="str">
            <v>РНО-0001055</v>
          </cell>
          <cell r="H1060">
            <v>40813</v>
          </cell>
          <cell r="I1060" t="str">
            <v>Пункт отстоя обстановочного флота</v>
          </cell>
          <cell r="J106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0" t="str">
            <v>АД-27/8371 АД-27/8108</v>
          </cell>
          <cell r="L1060">
            <v>40773</v>
          </cell>
          <cell r="M1060">
            <v>4</v>
          </cell>
          <cell r="N1060">
            <v>41131</v>
          </cell>
          <cell r="O1060">
            <v>42405</v>
          </cell>
          <cell r="P1060" t="str">
            <v>УТБ-3-7/215</v>
          </cell>
          <cell r="Q1060" t="str">
            <v>УТБ-217</v>
          </cell>
          <cell r="R1060">
            <v>42402</v>
          </cell>
          <cell r="S1060">
            <v>47</v>
          </cell>
        </row>
        <row r="1061">
          <cell r="A1061" t="str">
            <v>РНО-0001056</v>
          </cell>
          <cell r="B1061" t="str">
            <v>Р</v>
          </cell>
          <cell r="C1061" t="str">
            <v>Н</v>
          </cell>
          <cell r="D1061" t="str">
            <v>О</v>
          </cell>
          <cell r="E1061" t="str">
            <v>-</v>
          </cell>
          <cell r="F1061" t="str">
            <v>0001056</v>
          </cell>
          <cell r="G1061" t="str">
            <v>РНО-0001056</v>
          </cell>
          <cell r="H1061">
            <v>40813</v>
          </cell>
          <cell r="I1061" t="str">
            <v>Здание судоремонтных мастерских г.Белозерск</v>
          </cell>
          <cell r="J106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1" t="str">
            <v>АД-27/8371 АД-27/8108</v>
          </cell>
          <cell r="L1061">
            <v>40773</v>
          </cell>
          <cell r="M1061">
            <v>4</v>
          </cell>
          <cell r="N1061">
            <v>41131</v>
          </cell>
          <cell r="O1061">
            <v>41813</v>
          </cell>
          <cell r="P1061" t="str">
            <v>УТБ-3-7/1720</v>
          </cell>
          <cell r="S1061">
            <v>35</v>
          </cell>
        </row>
        <row r="1062">
          <cell r="A1062" t="str">
            <v>РНО-0001057</v>
          </cell>
          <cell r="B1062" t="str">
            <v>Р</v>
          </cell>
          <cell r="C1062" t="str">
            <v>Н</v>
          </cell>
          <cell r="D1062" t="str">
            <v>О</v>
          </cell>
          <cell r="E1062" t="str">
            <v>-</v>
          </cell>
          <cell r="F1062" t="str">
            <v>0001057</v>
          </cell>
          <cell r="G1062" t="str">
            <v>РНО-0001057</v>
          </cell>
          <cell r="H1062">
            <v>40813</v>
          </cell>
          <cell r="I1062" t="str">
            <v>Причал бригады N2 Ш-50 г.Белозерск</v>
          </cell>
          <cell r="J106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2" t="str">
            <v>АД-27/8371 АД-27/8108</v>
          </cell>
          <cell r="L1062">
            <v>40773</v>
          </cell>
          <cell r="M1062">
            <v>4</v>
          </cell>
          <cell r="N1062">
            <v>41131</v>
          </cell>
          <cell r="O1062">
            <v>41813</v>
          </cell>
          <cell r="P1062" t="str">
            <v>УТБ-3-7/1720</v>
          </cell>
          <cell r="S1062">
            <v>35</v>
          </cell>
        </row>
        <row r="1063">
          <cell r="A1063" t="str">
            <v>РНО-0001058</v>
          </cell>
          <cell r="B1063" t="str">
            <v>Р</v>
          </cell>
          <cell r="C1063" t="str">
            <v>Н</v>
          </cell>
          <cell r="D1063" t="str">
            <v>О</v>
          </cell>
          <cell r="E1063" t="str">
            <v>-</v>
          </cell>
          <cell r="F1063" t="str">
            <v>0001058</v>
          </cell>
          <cell r="G1063" t="str">
            <v>РНО-0001058</v>
          </cell>
          <cell r="H1063">
            <v>40813</v>
          </cell>
          <cell r="I1063" t="str">
            <v>Слип г.Череповец</v>
          </cell>
          <cell r="J106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3" t="str">
            <v>АД-27/8371 АД-27/8108</v>
          </cell>
          <cell r="L1063">
            <v>40773</v>
          </cell>
          <cell r="M1063">
            <v>4</v>
          </cell>
          <cell r="N1063">
            <v>41131</v>
          </cell>
          <cell r="O1063">
            <v>41813</v>
          </cell>
          <cell r="P1063" t="str">
            <v>УТБ-3-7/1720</v>
          </cell>
          <cell r="S1063">
            <v>35</v>
          </cell>
        </row>
        <row r="1064">
          <cell r="A1064" t="str">
            <v>РНО-0001059</v>
          </cell>
          <cell r="B1064" t="str">
            <v>Р</v>
          </cell>
          <cell r="C1064" t="str">
            <v>Н</v>
          </cell>
          <cell r="D1064" t="str">
            <v>О</v>
          </cell>
          <cell r="E1064" t="str">
            <v>-</v>
          </cell>
          <cell r="F1064" t="str">
            <v>0001059</v>
          </cell>
          <cell r="G1064" t="str">
            <v>РНО-0001059</v>
          </cell>
          <cell r="H1064">
            <v>40813</v>
          </cell>
          <cell r="I1064" t="str">
            <v>Причал грузовой</v>
          </cell>
          <cell r="J106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4" t="str">
            <v>АД-27/8371 АД-27/8108</v>
          </cell>
          <cell r="L1064">
            <v>40773</v>
          </cell>
          <cell r="M1064">
            <v>4</v>
          </cell>
          <cell r="N1064">
            <v>41131</v>
          </cell>
          <cell r="O1064">
            <v>41813</v>
          </cell>
          <cell r="P1064" t="str">
            <v>УТБ-3-7/1720</v>
          </cell>
          <cell r="S1064">
            <v>35</v>
          </cell>
        </row>
        <row r="1065">
          <cell r="A1065" t="str">
            <v>РНО-0001060</v>
          </cell>
          <cell r="B1065" t="str">
            <v>Р</v>
          </cell>
          <cell r="C1065" t="str">
            <v>Н</v>
          </cell>
          <cell r="D1065" t="str">
            <v>О</v>
          </cell>
          <cell r="E1065" t="str">
            <v>-</v>
          </cell>
          <cell r="F1065" t="str">
            <v>0001060</v>
          </cell>
          <cell r="G1065" t="str">
            <v>РНО-0001060</v>
          </cell>
          <cell r="H1065">
            <v>40813</v>
          </cell>
          <cell r="I1065" t="str">
            <v xml:space="preserve">Причал нижний пришлюзовой, шлюз № 8
</v>
          </cell>
          <cell r="J106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5" t="str">
            <v>АД-27/8371</v>
          </cell>
          <cell r="L1065">
            <v>40773</v>
          </cell>
          <cell r="M1065">
            <v>2</v>
          </cell>
          <cell r="O1065">
            <v>40815</v>
          </cell>
          <cell r="P1065" t="str">
            <v>№ 06-26-20/1247 от 12.09.2011</v>
          </cell>
          <cell r="S1065">
            <v>35</v>
          </cell>
        </row>
        <row r="1066">
          <cell r="A1066" t="str">
            <v>РНО-0001061</v>
          </cell>
          <cell r="B1066" t="str">
            <v>Р</v>
          </cell>
          <cell r="C1066" t="str">
            <v>Н</v>
          </cell>
          <cell r="D1066" t="str">
            <v>О</v>
          </cell>
          <cell r="E1066" t="str">
            <v>-</v>
          </cell>
          <cell r="F1066" t="str">
            <v>0001061</v>
          </cell>
          <cell r="G1066" t="str">
            <v>РНО-0001061</v>
          </cell>
          <cell r="H1066">
            <v>40813</v>
          </cell>
          <cell r="I1066" t="str">
            <v xml:space="preserve">Причал верхний пришлюзовой, шлюз № 8
</v>
          </cell>
          <cell r="J106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6" t="str">
            <v>АД-27/8371</v>
          </cell>
          <cell r="L1066">
            <v>40773</v>
          </cell>
          <cell r="M1066">
            <v>2</v>
          </cell>
          <cell r="O1066">
            <v>40815</v>
          </cell>
          <cell r="P1066" t="str">
            <v>№ 06-26-20/1247 от 12.09.2011</v>
          </cell>
          <cell r="S1066">
            <v>35</v>
          </cell>
        </row>
        <row r="1067">
          <cell r="A1067" t="str">
            <v>РНО-0001062</v>
          </cell>
          <cell r="B1067" t="str">
            <v>Р</v>
          </cell>
          <cell r="C1067" t="str">
            <v>Н</v>
          </cell>
          <cell r="D1067" t="str">
            <v>О</v>
          </cell>
          <cell r="E1067" t="str">
            <v>-</v>
          </cell>
          <cell r="F1067" t="str">
            <v>0001062</v>
          </cell>
          <cell r="G1067" t="str">
            <v>РНО-0001062</v>
          </cell>
          <cell r="H1067">
            <v>40813</v>
          </cell>
          <cell r="I1067" t="str">
            <v>Причал верхний пришлюзовой, шлюз №7</v>
          </cell>
          <cell r="J106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7" t="str">
            <v>АД-27/8371</v>
          </cell>
          <cell r="L1067">
            <v>40773</v>
          </cell>
          <cell r="M1067">
            <v>2</v>
          </cell>
          <cell r="O1067">
            <v>40815</v>
          </cell>
          <cell r="P1067" t="str">
            <v>№ 06-26-20/1247 от 12.09.2011</v>
          </cell>
          <cell r="S1067">
            <v>35</v>
          </cell>
        </row>
        <row r="1068">
          <cell r="A1068" t="str">
            <v>РНО-0001063</v>
          </cell>
          <cell r="B1068" t="str">
            <v>Р</v>
          </cell>
          <cell r="C1068" t="str">
            <v>Н</v>
          </cell>
          <cell r="D1068" t="str">
            <v>О</v>
          </cell>
          <cell r="E1068" t="str">
            <v>-</v>
          </cell>
          <cell r="F1068" t="str">
            <v>0001063</v>
          </cell>
          <cell r="G1068" t="str">
            <v>РНО-0001063</v>
          </cell>
          <cell r="H1068">
            <v>40813</v>
          </cell>
          <cell r="I1068" t="str">
            <v>Причал нижний пришлюзовой, шлюз №7</v>
          </cell>
          <cell r="J106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068" t="str">
            <v>АД-27/8371</v>
          </cell>
          <cell r="L1068">
            <v>40773</v>
          </cell>
          <cell r="M1068">
            <v>2</v>
          </cell>
          <cell r="O1068">
            <v>40815</v>
          </cell>
          <cell r="P1068" t="str">
            <v>№ 06-26-20/1247 от 12.09.2011</v>
          </cell>
          <cell r="S1068">
            <v>35</v>
          </cell>
        </row>
        <row r="1069">
          <cell r="A1069" t="str">
            <v>РНО-0001064</v>
          </cell>
          <cell r="B1069" t="str">
            <v>Р</v>
          </cell>
          <cell r="C1069" t="str">
            <v>Н</v>
          </cell>
          <cell r="D1069" t="str">
            <v>О</v>
          </cell>
          <cell r="E1069" t="str">
            <v>-</v>
          </cell>
          <cell r="F1069" t="str">
            <v>0001064</v>
          </cell>
          <cell r="G1069" t="str">
            <v>РНО-0001064</v>
          </cell>
          <cell r="H1069">
            <v>40814</v>
          </cell>
          <cell r="I1069" t="str">
            <v>Управление и СП "Пассажирский порт"</v>
          </cell>
          <cell r="J1069" t="str">
            <v>ОАО "Волгоградский речной порт"; 400131,
г. Волгоград, Набережная 62-й Армии, д. 6;
ОГРН 1023403843748 от  16.09.2002 г.</v>
          </cell>
          <cell r="K1069" t="str">
            <v>АД-29/8555 АД-29/6181</v>
          </cell>
          <cell r="L1069">
            <v>40814</v>
          </cell>
          <cell r="M1069">
            <v>3</v>
          </cell>
          <cell r="N1069">
            <v>41082</v>
          </cell>
          <cell r="O1069">
            <v>42810</v>
          </cell>
          <cell r="P1069" t="str">
            <v>УТБ-725</v>
          </cell>
          <cell r="S1069">
            <v>34</v>
          </cell>
        </row>
        <row r="1070">
          <cell r="A1070" t="str">
            <v>РНО-0001065</v>
          </cell>
          <cell r="B1070" t="str">
            <v>Р</v>
          </cell>
          <cell r="C1070" t="str">
            <v>Н</v>
          </cell>
          <cell r="D1070" t="str">
            <v>О</v>
          </cell>
          <cell r="E1070" t="str">
            <v>-</v>
          </cell>
          <cell r="F1070" t="str">
            <v>0001065</v>
          </cell>
          <cell r="G1070" t="str">
            <v>РНО-0001065</v>
          </cell>
          <cell r="H1070">
            <v>40814</v>
          </cell>
          <cell r="I1070" t="str">
            <v xml:space="preserve">СП "Волжский порт" </v>
          </cell>
          <cell r="J1070" t="str">
            <v>ОАО "Волгоградский речной порт"; 400131,
г. Волгоград, Набережная 62-й Армии, д. 6;
ОГРН 1023403843748 от  16.09.2002 г.</v>
          </cell>
          <cell r="K1070" t="str">
            <v>АД-29/8555 АД-29/6181</v>
          </cell>
          <cell r="L1070">
            <v>40814</v>
          </cell>
          <cell r="M1070">
            <v>4</v>
          </cell>
          <cell r="N1070">
            <v>41082</v>
          </cell>
          <cell r="O1070">
            <v>43047</v>
          </cell>
          <cell r="P1070" t="str">
            <v>УТБ-3180</v>
          </cell>
          <cell r="S1070">
            <v>34</v>
          </cell>
        </row>
        <row r="1071">
          <cell r="A1071" t="str">
            <v>РНО-0001066</v>
          </cell>
          <cell r="B1071" t="str">
            <v>Р</v>
          </cell>
          <cell r="C1071" t="str">
            <v>Н</v>
          </cell>
          <cell r="D1071" t="str">
            <v>О</v>
          </cell>
          <cell r="E1071" t="str">
            <v>-</v>
          </cell>
          <cell r="F1071" t="str">
            <v>0001066</v>
          </cell>
          <cell r="G1071" t="str">
            <v>РНО-0001066</v>
          </cell>
          <cell r="H1071">
            <v>40814</v>
          </cell>
          <cell r="I1071" t="str">
            <v>СП "Камышинский порт"</v>
          </cell>
          <cell r="J1071" t="str">
            <v>ООО "Камышинский речной порт", 400029, г. Волгоград,
ул. Вилянская, д. 13А; ОГРН 1123461003324 от 13.12.2012 г.</v>
          </cell>
          <cell r="K1071" t="str">
            <v>АД-29/8555 
АД-29/6181</v>
          </cell>
          <cell r="L1071">
            <v>40814</v>
          </cell>
          <cell r="M1071">
            <v>4</v>
          </cell>
          <cell r="N1071">
            <v>41082</v>
          </cell>
          <cell r="O1071">
            <v>43914</v>
          </cell>
          <cell r="P1071" t="str">
            <v>УТБ-619</v>
          </cell>
          <cell r="S1071">
            <v>34</v>
          </cell>
          <cell r="U1071" t="str">
            <v>Изменен</v>
          </cell>
        </row>
        <row r="1072">
          <cell r="A1072" t="str">
            <v>РНО-0001067</v>
          </cell>
          <cell r="B1072" t="str">
            <v>Р</v>
          </cell>
          <cell r="C1072" t="str">
            <v>Н</v>
          </cell>
          <cell r="D1072" t="str">
            <v>О</v>
          </cell>
          <cell r="E1072" t="str">
            <v>-</v>
          </cell>
          <cell r="F1072" t="str">
            <v>0001067</v>
          </cell>
          <cell r="G1072" t="str">
            <v>РНО-0001067</v>
          </cell>
          <cell r="H1072">
            <v>40814</v>
          </cell>
          <cell r="I1072" t="str">
            <v>СП "Татьянка"</v>
          </cell>
          <cell r="J1072" t="str">
            <v>ООО "ЮгТранзитПоволжье", 400029, г. Волгоград, 
ул. Адлерская, д. 16Л / 400029, г. Волгоград,
ул. Вилянская, д. 14А; ОГРН 1103461000136 от 21.01.2010 г.</v>
          </cell>
          <cell r="K1072" t="str">
            <v>АД-29/8555 
АД-29/6181</v>
          </cell>
          <cell r="L1072">
            <v>40814</v>
          </cell>
          <cell r="M1072">
            <v>4</v>
          </cell>
          <cell r="N1072">
            <v>41082</v>
          </cell>
          <cell r="O1072">
            <v>43913</v>
          </cell>
          <cell r="P1072" t="str">
            <v>УТБ-603</v>
          </cell>
          <cell r="S1072">
            <v>34</v>
          </cell>
          <cell r="U1072" t="str">
            <v>Изменен</v>
          </cell>
        </row>
        <row r="1073">
          <cell r="A1073" t="str">
            <v>РНО-0001068</v>
          </cell>
          <cell r="B1073" t="str">
            <v>Р</v>
          </cell>
          <cell r="C1073" t="str">
            <v>Н</v>
          </cell>
          <cell r="D1073" t="str">
            <v>О</v>
          </cell>
          <cell r="E1073" t="str">
            <v>-</v>
          </cell>
          <cell r="F1073" t="str">
            <v>0001068</v>
          </cell>
          <cell r="G1073" t="str">
            <v>РНО-0001068</v>
          </cell>
          <cell r="H1073">
            <v>40813</v>
          </cell>
          <cell r="I1073" t="str">
            <v>РММ (Юрос)</v>
          </cell>
          <cell r="J1073" t="str">
            <v>ОАО "Архангельский речной порт"; 163016 ул. Старожаровихинская, дом 7, к 1, стр 6, г. Архангельск; 1022900514680; 30.04.1993</v>
          </cell>
          <cell r="K1073" t="str">
            <v>АД-29/8712</v>
          </cell>
          <cell r="L1073">
            <v>40788</v>
          </cell>
          <cell r="M1073">
            <v>2</v>
          </cell>
          <cell r="O1073">
            <v>43847</v>
          </cell>
          <cell r="P1073" t="str">
            <v>УТБ-57</v>
          </cell>
          <cell r="S1073">
            <v>29</v>
          </cell>
          <cell r="U1073" t="str">
            <v>Изменен</v>
          </cell>
        </row>
        <row r="1074">
          <cell r="A1074" t="str">
            <v>РНО-0001069</v>
          </cell>
          <cell r="B1074" t="str">
            <v>Р</v>
          </cell>
          <cell r="C1074" t="str">
            <v>Н</v>
          </cell>
          <cell r="D1074" t="str">
            <v>О</v>
          </cell>
          <cell r="E1074" t="str">
            <v>-</v>
          </cell>
          <cell r="F1074" t="str">
            <v>0001069</v>
          </cell>
          <cell r="G1074" t="str">
            <v>РНО-0001069</v>
          </cell>
          <cell r="H1074">
            <v>40813</v>
          </cell>
          <cell r="I1074" t="str">
            <v>Причал пассажирский 
АО "Архангельский речной порт"</v>
          </cell>
          <cell r="J1074" t="str">
            <v>АО "Архангельский речной порт"; 163016, г. Архангельск, ул. Старожаровихинская, д. 7, корп. 1, строение 6; ОГРН 1022900514680 от 25.08.1994 г.</v>
          </cell>
          <cell r="K1074" t="str">
            <v>АД-29/8712 
УТБ-3-1/1075
УТБ-3-1/2333</v>
          </cell>
          <cell r="L1074">
            <v>40791</v>
          </cell>
          <cell r="M1074">
            <v>3</v>
          </cell>
          <cell r="N1074" t="str">
            <v>10.06.2013
20.09.2016</v>
          </cell>
          <cell r="Q1074" t="str">
            <v>ФАМРТ-17863</v>
          </cell>
          <cell r="R1074">
            <v>42607</v>
          </cell>
          <cell r="S1074">
            <v>29</v>
          </cell>
        </row>
        <row r="1075">
          <cell r="A1075" t="str">
            <v>РНО-0001070</v>
          </cell>
          <cell r="B1075" t="str">
            <v>Р</v>
          </cell>
          <cell r="C1075" t="str">
            <v>Н</v>
          </cell>
          <cell r="D1075" t="str">
            <v>О</v>
          </cell>
          <cell r="E1075" t="str">
            <v>-</v>
          </cell>
          <cell r="F1075" t="str">
            <v>0001070</v>
          </cell>
          <cell r="G1075" t="str">
            <v>РНО-0001070</v>
          </cell>
          <cell r="H1075">
            <v>40813</v>
          </cell>
          <cell r="I1075" t="str">
            <v>Район производства нерудных строительных материалов</v>
          </cell>
          <cell r="J1075" t="str">
            <v>ОАО "Архангельский речной порт"; 163016 ул. Старожаровихинская, дом 7, к 1, стр 6, г. Архангельск; 1022900514680; 30.04.1993</v>
          </cell>
          <cell r="K1075" t="str">
            <v>АД-29/8712</v>
          </cell>
          <cell r="L1075">
            <v>40788</v>
          </cell>
          <cell r="M1075">
            <v>1</v>
          </cell>
          <cell r="O1075">
            <v>43847</v>
          </cell>
          <cell r="P1075" t="str">
            <v>УТБ-57</v>
          </cell>
          <cell r="S1075">
            <v>29</v>
          </cell>
          <cell r="U1075" t="str">
            <v>Изменен</v>
          </cell>
        </row>
        <row r="1076">
          <cell r="A1076" t="str">
            <v>РНО-0001071</v>
          </cell>
          <cell r="B1076" t="str">
            <v>Р</v>
          </cell>
          <cell r="C1076" t="str">
            <v>Н</v>
          </cell>
          <cell r="D1076" t="str">
            <v>О</v>
          </cell>
          <cell r="E1076" t="str">
            <v>-</v>
          </cell>
          <cell r="F1076" t="str">
            <v>0001071</v>
          </cell>
          <cell r="G1076" t="str">
            <v>РНО-0001071</v>
          </cell>
          <cell r="H1076">
            <v>40813</v>
          </cell>
          <cell r="I1076" t="str">
            <v>Центральный грузовой район</v>
          </cell>
          <cell r="J1076" t="str">
            <v>ОАО "Архангельский речной порт"; 163016 ул. Старожаровихинская, дом 7, к 1, стр 6, г. Архангельск; 1022900514680; 30.04.1993</v>
          </cell>
          <cell r="K1076" t="str">
            <v>АД-29/8712 УТБ-3-1/1283</v>
          </cell>
          <cell r="L1076">
            <v>40788</v>
          </cell>
          <cell r="M1076">
            <v>3</v>
          </cell>
          <cell r="N1076">
            <v>41452</v>
          </cell>
          <cell r="O1076" t="str">
            <v>22.11.2016
(Запись перенесена в раздель 
МТ ОТИ)</v>
          </cell>
          <cell r="P1076" t="str">
            <v>УТБ-2948
(Запись перенесена в раздель 
МТ ОТИ)</v>
          </cell>
          <cell r="S1076">
            <v>29</v>
          </cell>
        </row>
        <row r="1077">
          <cell r="A1077" t="str">
            <v>РНО-0001072</v>
          </cell>
          <cell r="B1077" t="str">
            <v>Р</v>
          </cell>
          <cell r="C1077" t="str">
            <v>Н</v>
          </cell>
          <cell r="D1077" t="str">
            <v>О</v>
          </cell>
          <cell r="E1077" t="str">
            <v>-</v>
          </cell>
          <cell r="F1077" t="str">
            <v>0001072</v>
          </cell>
          <cell r="G1077" t="str">
            <v>РНО-0001072</v>
          </cell>
          <cell r="H1077">
            <v>40813</v>
          </cell>
          <cell r="I1077" t="str">
            <v xml:space="preserve"> Приемная радиостанция</v>
          </cell>
          <cell r="J1077" t="str">
            <v>ФБУ "Администрация "Енисейречтранс"; 660049, г. Красноярск, ул. Бограда, д.15; ОГРН 1022402647937 от 18.09.2002 г.</v>
          </cell>
          <cell r="K1077" t="str">
            <v>АД-27/8716  
АД-27/10053
УТБ-3035</v>
          </cell>
          <cell r="L1077">
            <v>40788</v>
          </cell>
          <cell r="M1077">
            <v>4</v>
          </cell>
          <cell r="N1077" t="str">
            <v>27.09.2012
19.10.2017</v>
          </cell>
          <cell r="S1077">
            <v>24</v>
          </cell>
        </row>
        <row r="1078">
          <cell r="A1078" t="str">
            <v>РНО-0001073</v>
          </cell>
          <cell r="B1078" t="str">
            <v>Р</v>
          </cell>
          <cell r="C1078" t="str">
            <v>Н</v>
          </cell>
          <cell r="D1078" t="str">
            <v>О</v>
          </cell>
          <cell r="E1078" t="str">
            <v>-</v>
          </cell>
          <cell r="F1078" t="str">
            <v>0001073</v>
          </cell>
          <cell r="G1078" t="str">
            <v>РНО-0001073</v>
          </cell>
          <cell r="H1078">
            <v>40813</v>
          </cell>
          <cell r="I1078" t="str">
            <v xml:space="preserve"> Передающая радиостанция</v>
          </cell>
          <cell r="J1078" t="str">
            <v>ФБУ "Администрация "Енисейречтранс"; 660049, г. Красноярск, ул. Бограда, д.15; ОГРН 1022402647937 от 18.09.2002 г.</v>
          </cell>
          <cell r="K1078" t="str">
            <v>АД-27/8716  
АД-27/10053
УТБ-3035</v>
          </cell>
          <cell r="L1078">
            <v>40788</v>
          </cell>
          <cell r="M1078">
            <v>4</v>
          </cell>
          <cell r="N1078" t="str">
            <v>27.09.2012
19.10.2017</v>
          </cell>
          <cell r="O1078">
            <v>43829</v>
          </cell>
          <cell r="P1078" t="str">
            <v>УТБ-3265</v>
          </cell>
          <cell r="S1078">
            <v>24</v>
          </cell>
          <cell r="U1078" t="str">
            <v>Изменен</v>
          </cell>
        </row>
        <row r="1079">
          <cell r="A1079" t="str">
            <v>РНО-0001074</v>
          </cell>
          <cell r="B1079" t="str">
            <v>Р</v>
          </cell>
          <cell r="C1079" t="str">
            <v>Н</v>
          </cell>
          <cell r="D1079" t="str">
            <v>О</v>
          </cell>
          <cell r="E1079" t="str">
            <v>-</v>
          </cell>
          <cell r="F1079" t="str">
            <v>0001074</v>
          </cell>
          <cell r="G1079" t="str">
            <v>РНО-0001074</v>
          </cell>
          <cell r="H1079">
            <v>40813</v>
          </cell>
          <cell r="I1079" t="str">
            <v>Диспетчерская Кызылского прорабства</v>
          </cell>
          <cell r="J1079" t="str">
            <v>ФБУ "Администрация "Енисейречтранс"; 660049, г. Красноярск, ул. Бограда, д.15; ОГРН 1022402647937 от 18.09.2002 г.</v>
          </cell>
          <cell r="K1079" t="str">
            <v>АД-27/8716  АД-27/10053</v>
          </cell>
          <cell r="L1079">
            <v>40788</v>
          </cell>
          <cell r="M1079">
            <v>3</v>
          </cell>
          <cell r="N1079">
            <v>41179</v>
          </cell>
          <cell r="O1079">
            <v>42145</v>
          </cell>
          <cell r="P1079" t="str">
            <v>УТБ-3-7/1236</v>
          </cell>
          <cell r="S1079">
            <v>24</v>
          </cell>
        </row>
        <row r="1080">
          <cell r="A1080" t="str">
            <v>РНО-0001075</v>
          </cell>
          <cell r="B1080" t="str">
            <v>Р</v>
          </cell>
          <cell r="C1080" t="str">
            <v>Н</v>
          </cell>
          <cell r="D1080" t="str">
            <v>О</v>
          </cell>
          <cell r="E1080" t="str">
            <v>-</v>
          </cell>
          <cell r="F1080" t="str">
            <v>0001075</v>
          </cell>
          <cell r="G1080" t="str">
            <v>РНО-0001075</v>
          </cell>
          <cell r="H1080">
            <v>40813</v>
          </cell>
          <cell r="I1080" t="str">
            <v>Диспетчерская Красноярского РВПиС</v>
          </cell>
          <cell r="J1080" t="str">
            <v>ФБУ "Администрация "Енисейречтранс"; 660049, г. Красноярск, ул. Бограда, д.15; ОГРН 1022402647937 от 18.09.2002 г.</v>
          </cell>
          <cell r="K1080" t="str">
            <v>АД-27/8716  АД-27/10053</v>
          </cell>
          <cell r="L1080">
            <v>40788</v>
          </cell>
          <cell r="M1080">
            <v>2</v>
          </cell>
          <cell r="N1080">
            <v>41179</v>
          </cell>
          <cell r="O1080">
            <v>42963</v>
          </cell>
          <cell r="P1080" t="str">
            <v>УТБ-2457</v>
          </cell>
          <cell r="S1080">
            <v>24</v>
          </cell>
        </row>
        <row r="1081">
          <cell r="A1081" t="str">
            <v>РНО-0001076</v>
          </cell>
          <cell r="B1081" t="str">
            <v>Р</v>
          </cell>
          <cell r="C1081" t="str">
            <v>Н</v>
          </cell>
          <cell r="D1081" t="str">
            <v>О</v>
          </cell>
          <cell r="E1081" t="str">
            <v>-</v>
          </cell>
          <cell r="F1081" t="str">
            <v>0001076</v>
          </cell>
          <cell r="G1081" t="str">
            <v>РНО-0001076</v>
          </cell>
          <cell r="H1081">
            <v>40813</v>
          </cell>
          <cell r="I1081" t="str">
            <v xml:space="preserve">Диспетчерская Енисейского РВПиС </v>
          </cell>
          <cell r="J1081" t="str">
            <v>ФБУ "Администрация "Енисейречтранс"; 660049, г. Красноярск, ул. Бограда, д.15; ОГРН 1022402647937 от 18.09.2002 г.</v>
          </cell>
          <cell r="K1081" t="str">
            <v>АД-27/8716  АД-27/10053
УТБ-3035</v>
          </cell>
          <cell r="L1081">
            <v>40788</v>
          </cell>
          <cell r="M1081">
            <v>4</v>
          </cell>
          <cell r="N1081" t="str">
            <v>27.09.2012
19.10.2017</v>
          </cell>
          <cell r="O1081">
            <v>43189</v>
          </cell>
          <cell r="P1081" t="str">
            <v>УТБ-780</v>
          </cell>
          <cell r="S1081">
            <v>24</v>
          </cell>
        </row>
        <row r="1082">
          <cell r="A1082" t="str">
            <v>РНО-0001077</v>
          </cell>
          <cell r="B1082" t="str">
            <v>Р</v>
          </cell>
          <cell r="C1082" t="str">
            <v>Н</v>
          </cell>
          <cell r="D1082" t="str">
            <v>О</v>
          </cell>
          <cell r="E1082" t="str">
            <v>-</v>
          </cell>
          <cell r="F1082" t="str">
            <v>0001077</v>
          </cell>
          <cell r="G1082" t="str">
            <v>РНО-0001077</v>
          </cell>
          <cell r="H1082">
            <v>40813</v>
          </cell>
          <cell r="I1082" t="str">
            <v>Административное помещение Енисейречтранс (н/п№1401,1502,1701)</v>
          </cell>
          <cell r="J1082" t="str">
            <v>ФБУ "Администрация "Енисейречтранс"; 660049, г. Красноярск, ул. Бограда, д.15; ОГРН 1022402647937 от 18.09.2002 г.</v>
          </cell>
          <cell r="K1082" t="str">
            <v>АД-27/8716  
АД-27/10053</v>
          </cell>
          <cell r="L1082">
            <v>40788</v>
          </cell>
          <cell r="M1082">
            <v>1</v>
          </cell>
          <cell r="N1082">
            <v>41179</v>
          </cell>
          <cell r="O1082">
            <v>42145</v>
          </cell>
          <cell r="P1082" t="str">
            <v>УТБ-3-7/1236</v>
          </cell>
          <cell r="S1082">
            <v>24</v>
          </cell>
        </row>
        <row r="1083">
          <cell r="A1083" t="str">
            <v>РНО-0001078</v>
          </cell>
          <cell r="B1083" t="str">
            <v>Р</v>
          </cell>
          <cell r="C1083" t="str">
            <v>Н</v>
          </cell>
          <cell r="D1083" t="str">
            <v>О</v>
          </cell>
          <cell r="E1083" t="str">
            <v>-</v>
          </cell>
          <cell r="F1083" t="str">
            <v>0001078</v>
          </cell>
          <cell r="G1083" t="str">
            <v>РНО-0001078</v>
          </cell>
          <cell r="H1083">
            <v>40813</v>
          </cell>
          <cell r="I1083" t="str">
            <v>Контора управления РММ (сооружение: слип, причальная стенка,  столярный и электроцех)</v>
          </cell>
          <cell r="J1083" t="str">
            <v>ФБУ "Администрация "Енисейречтранс"; 660049, г. Красноярск, ул. Бограда, д.15; ОГРН 1022402647937 от 18.09.2002 г.</v>
          </cell>
          <cell r="K1083" t="str">
            <v>АД-27/8716  АД-27/10053
УТБ-3035</v>
          </cell>
          <cell r="L1083">
            <v>40788</v>
          </cell>
          <cell r="M1083">
            <v>4</v>
          </cell>
          <cell r="N1083" t="str">
            <v>27.09.2012
19.10.2017</v>
          </cell>
          <cell r="O1083">
            <v>43122</v>
          </cell>
          <cell r="P1083" t="str">
            <v>УТБ-108</v>
          </cell>
          <cell r="S1083">
            <v>24</v>
          </cell>
        </row>
        <row r="1084">
          <cell r="A1084" t="str">
            <v>РНО-0001079</v>
          </cell>
          <cell r="B1084" t="str">
            <v>Р</v>
          </cell>
          <cell r="C1084" t="str">
            <v>Н</v>
          </cell>
          <cell r="D1084" t="str">
            <v>О</v>
          </cell>
          <cell r="E1084" t="str">
            <v>-</v>
          </cell>
          <cell r="F1084" t="str">
            <v>0001079</v>
          </cell>
          <cell r="G1084" t="str">
            <v>РНО-0001079</v>
          </cell>
          <cell r="H1084">
            <v>40813</v>
          </cell>
          <cell r="I1084" t="str">
            <v>Здание РОП</v>
          </cell>
          <cell r="J1084" t="str">
            <v>ФБУ "Администрация "Енисейречтранс"; 660049, г. Красноярск, ул. Бограда, д.15; ОГРН 1022402647937 от 18.09.2002 г.</v>
          </cell>
          <cell r="K1084" t="str">
            <v>АД-27/8716  АД-27/10053</v>
          </cell>
          <cell r="L1084">
            <v>40788</v>
          </cell>
          <cell r="M1084">
            <v>2</v>
          </cell>
          <cell r="N1084">
            <v>41179</v>
          </cell>
          <cell r="O1084">
            <v>42145</v>
          </cell>
          <cell r="P1084" t="str">
            <v>УТБ-3-7/1236</v>
          </cell>
          <cell r="S1084">
            <v>24</v>
          </cell>
        </row>
        <row r="1085">
          <cell r="A1085" t="str">
            <v>РНО-0001080</v>
          </cell>
          <cell r="B1085" t="str">
            <v>Р</v>
          </cell>
          <cell r="C1085" t="str">
            <v>Н</v>
          </cell>
          <cell r="D1085" t="str">
            <v>О</v>
          </cell>
          <cell r="E1085" t="str">
            <v>-</v>
          </cell>
          <cell r="F1085" t="str">
            <v>0001080</v>
          </cell>
          <cell r="G1085" t="str">
            <v>РНО-0001080</v>
          </cell>
          <cell r="H1085">
            <v>40813</v>
          </cell>
          <cell r="I1085" t="str">
            <v>РММ Енисейского района ВПиС (механический, столярный цех)</v>
          </cell>
          <cell r="J1085" t="str">
            <v>ФБУ "Администрация "Енисейречтранс"; 660049, г. Красноярск, ул. Бограда, д.15; ОГРН 1022402647937 от 18.09.2002 г.</v>
          </cell>
          <cell r="K1085" t="str">
            <v>АД-27/8716  АД-27/10053
УТБ-3035</v>
          </cell>
          <cell r="L1085">
            <v>40788</v>
          </cell>
          <cell r="M1085">
            <v>4</v>
          </cell>
          <cell r="N1085" t="str">
            <v>27.09.2012
19.10.2017</v>
          </cell>
          <cell r="O1085">
            <v>43122</v>
          </cell>
          <cell r="P1085" t="str">
            <v>УТБ-108</v>
          </cell>
          <cell r="S1085">
            <v>24</v>
          </cell>
        </row>
        <row r="1086">
          <cell r="A1086" t="str">
            <v>РНО-0001081</v>
          </cell>
          <cell r="B1086" t="str">
            <v>Р</v>
          </cell>
          <cell r="C1086" t="str">
            <v>Н</v>
          </cell>
          <cell r="D1086" t="str">
            <v>О</v>
          </cell>
          <cell r="E1086" t="str">
            <v>-</v>
          </cell>
          <cell r="F1086" t="str">
            <v>0001081</v>
          </cell>
          <cell r="G1086" t="str">
            <v>РНО-0001081</v>
          </cell>
          <cell r="H1086">
            <v>40788</v>
          </cell>
          <cell r="I1086" t="str">
            <v>Гидроузел №1 Канал №150</v>
          </cell>
          <cell r="J108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86" t="str">
            <v>АД-27/8766  СГ-27/10127</v>
          </cell>
          <cell r="L1086">
            <v>40788</v>
          </cell>
          <cell r="M1086" t="str">
            <v>4</v>
          </cell>
          <cell r="N1086">
            <v>41180</v>
          </cell>
          <cell r="O1086">
            <v>42114</v>
          </cell>
          <cell r="P1086" t="str">
            <v>УТБ-3-7/972</v>
          </cell>
          <cell r="S1086">
            <v>10</v>
          </cell>
        </row>
        <row r="1087">
          <cell r="A1087" t="str">
            <v>РНО-0001082</v>
          </cell>
          <cell r="B1087" t="str">
            <v>Р</v>
          </cell>
          <cell r="C1087" t="str">
            <v>Н</v>
          </cell>
          <cell r="D1087" t="str">
            <v>О</v>
          </cell>
          <cell r="E1087" t="str">
            <v>-</v>
          </cell>
          <cell r="F1087" t="str">
            <v>0001082</v>
          </cell>
          <cell r="G1087" t="str">
            <v>РНО-0001082</v>
          </cell>
          <cell r="H1087">
            <v>40788</v>
          </cell>
          <cell r="I1087" t="str">
            <v>Гидроузел №1 Канал №151</v>
          </cell>
          <cell r="J108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87" t="str">
            <v>АД-27/8766  СГ-27/10127</v>
          </cell>
          <cell r="L1087">
            <v>40788</v>
          </cell>
          <cell r="M1087" t="str">
            <v>4</v>
          </cell>
          <cell r="N1087">
            <v>41180</v>
          </cell>
          <cell r="O1087">
            <v>42114</v>
          </cell>
          <cell r="P1087" t="str">
            <v>УТБ-3-7/972</v>
          </cell>
          <cell r="S1087">
            <v>10</v>
          </cell>
        </row>
        <row r="1088">
          <cell r="A1088" t="str">
            <v>РНО-0001083</v>
          </cell>
          <cell r="B1088" t="str">
            <v>Р</v>
          </cell>
          <cell r="C1088" t="str">
            <v>Н</v>
          </cell>
          <cell r="D1088" t="str">
            <v>О</v>
          </cell>
          <cell r="E1088" t="str">
            <v>-</v>
          </cell>
          <cell r="F1088" t="str">
            <v>0001083</v>
          </cell>
          <cell r="G1088" t="str">
            <v>РНО-0001083</v>
          </cell>
          <cell r="H1088">
            <v>40788</v>
          </cell>
          <cell r="I1088" t="str">
            <v>Гидроузел №2  Канал №152</v>
          </cell>
          <cell r="J108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88" t="str">
            <v>АД-27/8766  СГ-27/10127</v>
          </cell>
          <cell r="L1088">
            <v>40788</v>
          </cell>
          <cell r="M1088" t="str">
            <v>3</v>
          </cell>
          <cell r="N1088">
            <v>41180</v>
          </cell>
          <cell r="O1088">
            <v>42114</v>
          </cell>
          <cell r="P1088" t="str">
            <v>УТБ-3-7/972</v>
          </cell>
          <cell r="S1088">
            <v>10</v>
          </cell>
        </row>
        <row r="1089">
          <cell r="A1089" t="str">
            <v>РНО-0001084</v>
          </cell>
          <cell r="B1089" t="str">
            <v>Р</v>
          </cell>
          <cell r="C1089" t="str">
            <v>Н</v>
          </cell>
          <cell r="D1089" t="str">
            <v>О</v>
          </cell>
          <cell r="E1089" t="str">
            <v>-</v>
          </cell>
          <cell r="F1089" t="str">
            <v>0001084</v>
          </cell>
          <cell r="G1089" t="str">
            <v>РНО-0001084</v>
          </cell>
          <cell r="H1089">
            <v>40788</v>
          </cell>
          <cell r="I1089" t="str">
            <v>Гидроузел №3  Канал №153</v>
          </cell>
          <cell r="J108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89" t="str">
            <v>АД-27/8766  СГ-27/10127</v>
          </cell>
          <cell r="L1089">
            <v>40788</v>
          </cell>
          <cell r="M1089" t="str">
            <v>4</v>
          </cell>
          <cell r="N1089">
            <v>41180</v>
          </cell>
          <cell r="O1089">
            <v>42114</v>
          </cell>
          <cell r="P1089" t="str">
            <v>УТБ-3-7/972</v>
          </cell>
          <cell r="S1089">
            <v>10</v>
          </cell>
        </row>
        <row r="1090">
          <cell r="A1090" t="str">
            <v>РНО-0001085</v>
          </cell>
          <cell r="B1090" t="str">
            <v>Р</v>
          </cell>
          <cell r="C1090" t="str">
            <v>Н</v>
          </cell>
          <cell r="D1090" t="str">
            <v>О</v>
          </cell>
          <cell r="E1090" t="str">
            <v>-</v>
          </cell>
          <cell r="F1090" t="str">
            <v>0001085</v>
          </cell>
          <cell r="G1090" t="str">
            <v>РНО-0001085</v>
          </cell>
          <cell r="H1090">
            <v>40788</v>
          </cell>
          <cell r="I1090" t="str">
            <v>Гидроузел №3  Канал №154</v>
          </cell>
          <cell r="J109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0" t="str">
            <v>АД-27/8766  СГ-27/10127</v>
          </cell>
          <cell r="L1090">
            <v>40788</v>
          </cell>
          <cell r="M1090" t="str">
            <v>4</v>
          </cell>
          <cell r="N1090">
            <v>41180</v>
          </cell>
          <cell r="O1090">
            <v>42114</v>
          </cell>
          <cell r="P1090" t="str">
            <v>УТБ-3-7/972</v>
          </cell>
          <cell r="S1090">
            <v>10</v>
          </cell>
        </row>
        <row r="1091">
          <cell r="A1091" t="str">
            <v>РНО-0001086</v>
          </cell>
          <cell r="B1091" t="str">
            <v>Р</v>
          </cell>
          <cell r="C1091" t="str">
            <v>Н</v>
          </cell>
          <cell r="D1091" t="str">
            <v>О</v>
          </cell>
          <cell r="E1091" t="str">
            <v>-</v>
          </cell>
          <cell r="F1091" t="str">
            <v>0001086</v>
          </cell>
          <cell r="G1091" t="str">
            <v>РНО-0001086</v>
          </cell>
          <cell r="H1091">
            <v>40788</v>
          </cell>
          <cell r="I1091" t="str">
            <v>Гидроузел №4  Канал №155</v>
          </cell>
          <cell r="J109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1" t="str">
            <v>АД-27/8766  СГ-27/10127</v>
          </cell>
          <cell r="L1091">
            <v>40788</v>
          </cell>
          <cell r="M1091" t="str">
            <v>4</v>
          </cell>
          <cell r="N1091">
            <v>41180</v>
          </cell>
          <cell r="O1091">
            <v>42114</v>
          </cell>
          <cell r="P1091" t="str">
            <v>УТБ-3-7/972</v>
          </cell>
          <cell r="S1091">
            <v>10</v>
          </cell>
        </row>
        <row r="1092">
          <cell r="A1092" t="str">
            <v>РНО-0001087</v>
          </cell>
          <cell r="B1092" t="str">
            <v>Р</v>
          </cell>
          <cell r="C1092" t="str">
            <v>Н</v>
          </cell>
          <cell r="D1092" t="str">
            <v>О</v>
          </cell>
          <cell r="E1092" t="str">
            <v>-</v>
          </cell>
          <cell r="F1092" t="str">
            <v>0001087</v>
          </cell>
          <cell r="G1092" t="str">
            <v>РНО-0001087</v>
          </cell>
          <cell r="H1092">
            <v>40788</v>
          </cell>
          <cell r="I1092" t="str">
            <v>Гидроузел №5   Канал №156</v>
          </cell>
          <cell r="J109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2" t="str">
            <v>АД-27/8766  СГ-27/10127</v>
          </cell>
          <cell r="L1092">
            <v>40788</v>
          </cell>
          <cell r="M1092" t="str">
            <v>4</v>
          </cell>
          <cell r="N1092">
            <v>41180</v>
          </cell>
          <cell r="O1092">
            <v>42114</v>
          </cell>
          <cell r="P1092" t="str">
            <v>УТБ-3-7/972</v>
          </cell>
          <cell r="S1092">
            <v>10</v>
          </cell>
        </row>
        <row r="1093">
          <cell r="A1093" t="str">
            <v>РНО-0001088</v>
          </cell>
          <cell r="B1093" t="str">
            <v>Р</v>
          </cell>
          <cell r="C1093" t="str">
            <v>Н</v>
          </cell>
          <cell r="D1093" t="str">
            <v>О</v>
          </cell>
          <cell r="E1093" t="str">
            <v>-</v>
          </cell>
          <cell r="F1093" t="str">
            <v>0001088</v>
          </cell>
          <cell r="G1093" t="str">
            <v>РНО-0001088</v>
          </cell>
          <cell r="H1093">
            <v>40788</v>
          </cell>
          <cell r="I1093" t="str">
            <v>Гидроузел №6   Канал №157</v>
          </cell>
          <cell r="J109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3" t="str">
            <v>АД-27/8766  СГ-27/10127</v>
          </cell>
          <cell r="L1093">
            <v>40788</v>
          </cell>
          <cell r="M1093" t="str">
            <v>4</v>
          </cell>
          <cell r="N1093">
            <v>41180</v>
          </cell>
          <cell r="O1093">
            <v>42114</v>
          </cell>
          <cell r="P1093" t="str">
            <v>УТБ-3-7/972</v>
          </cell>
          <cell r="S1093">
            <v>10</v>
          </cell>
        </row>
        <row r="1094">
          <cell r="A1094" t="str">
            <v>РНО-0001089</v>
          </cell>
          <cell r="B1094" t="str">
            <v>Р</v>
          </cell>
          <cell r="C1094" t="str">
            <v>Н</v>
          </cell>
          <cell r="D1094" t="str">
            <v>О</v>
          </cell>
          <cell r="E1094" t="str">
            <v>-</v>
          </cell>
          <cell r="F1094" t="str">
            <v>0001089</v>
          </cell>
          <cell r="G1094" t="str">
            <v>РНО-0001089</v>
          </cell>
          <cell r="H1094">
            <v>40788</v>
          </cell>
          <cell r="I1094" t="str">
            <v>Гидроузел №6   Канал №158</v>
          </cell>
          <cell r="J109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4" t="str">
            <v>АД-27/8766  СГ-27/10127</v>
          </cell>
          <cell r="L1094">
            <v>40788</v>
          </cell>
          <cell r="M1094" t="str">
            <v>4</v>
          </cell>
          <cell r="N1094">
            <v>41180</v>
          </cell>
          <cell r="O1094">
            <v>42114</v>
          </cell>
          <cell r="P1094" t="str">
            <v>УТБ-3-7/972</v>
          </cell>
          <cell r="S1094">
            <v>10</v>
          </cell>
        </row>
        <row r="1095">
          <cell r="A1095" t="str">
            <v>РНО-0001090</v>
          </cell>
          <cell r="B1095" t="str">
            <v>Р</v>
          </cell>
          <cell r="C1095" t="str">
            <v>Н</v>
          </cell>
          <cell r="D1095" t="str">
            <v>О</v>
          </cell>
          <cell r="E1095" t="str">
            <v>-</v>
          </cell>
          <cell r="F1095" t="str">
            <v>0001090</v>
          </cell>
          <cell r="G1095" t="str">
            <v>РНО-0001090</v>
          </cell>
          <cell r="H1095">
            <v>40788</v>
          </cell>
          <cell r="I1095" t="str">
            <v>Гидроузел №7   Канал №159</v>
          </cell>
          <cell r="J109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5" t="str">
            <v>АД-27/8766  СГ-27/10127</v>
          </cell>
          <cell r="L1095">
            <v>40788</v>
          </cell>
          <cell r="M1095" t="str">
            <v>4</v>
          </cell>
          <cell r="N1095">
            <v>41180</v>
          </cell>
          <cell r="O1095">
            <v>42114</v>
          </cell>
          <cell r="P1095" t="str">
            <v>УТБ-3-7/972</v>
          </cell>
          <cell r="S1095">
            <v>10</v>
          </cell>
        </row>
        <row r="1096">
          <cell r="A1096" t="str">
            <v>РНО-0001091</v>
          </cell>
          <cell r="B1096" t="str">
            <v>Р</v>
          </cell>
          <cell r="C1096" t="str">
            <v>Н</v>
          </cell>
          <cell r="D1096" t="str">
            <v>О</v>
          </cell>
          <cell r="E1096" t="str">
            <v>-</v>
          </cell>
          <cell r="F1096" t="str">
            <v>0001091</v>
          </cell>
          <cell r="G1096" t="str">
            <v>РНО-0001091</v>
          </cell>
          <cell r="H1096">
            <v>40788</v>
          </cell>
          <cell r="I1096" t="str">
            <v>Гидроузел №8   Канал №161</v>
          </cell>
          <cell r="J109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6" t="str">
            <v>АД-27/8766  СГ-27/10127</v>
          </cell>
          <cell r="L1096">
            <v>40788</v>
          </cell>
          <cell r="M1096" t="str">
            <v>4</v>
          </cell>
          <cell r="N1096">
            <v>41180</v>
          </cell>
          <cell r="O1096">
            <v>42114</v>
          </cell>
          <cell r="P1096" t="str">
            <v>УТБ-3-7/972</v>
          </cell>
          <cell r="S1096">
            <v>10</v>
          </cell>
        </row>
        <row r="1097">
          <cell r="A1097" t="str">
            <v>РНО-0001092</v>
          </cell>
          <cell r="B1097" t="str">
            <v>Р</v>
          </cell>
          <cell r="C1097" t="str">
            <v>Н</v>
          </cell>
          <cell r="D1097" t="str">
            <v>О</v>
          </cell>
          <cell r="E1097" t="str">
            <v>-</v>
          </cell>
          <cell r="F1097" t="str">
            <v>0001092</v>
          </cell>
          <cell r="G1097" t="str">
            <v>РНО-0001092</v>
          </cell>
          <cell r="H1097">
            <v>40788</v>
          </cell>
          <cell r="I1097" t="str">
            <v>Гидроузел №8   Канал №163</v>
          </cell>
          <cell r="J109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7" t="str">
            <v>АД-27/8766  СГ-27/10127</v>
          </cell>
          <cell r="L1097">
            <v>40788</v>
          </cell>
          <cell r="M1097" t="str">
            <v>4</v>
          </cell>
          <cell r="N1097">
            <v>41180</v>
          </cell>
          <cell r="O1097">
            <v>42114</v>
          </cell>
          <cell r="P1097" t="str">
            <v>УТБ-3-7/972</v>
          </cell>
          <cell r="S1097">
            <v>10</v>
          </cell>
        </row>
        <row r="1098">
          <cell r="A1098" t="str">
            <v>РНО-0001093</v>
          </cell>
          <cell r="B1098" t="str">
            <v>Р</v>
          </cell>
          <cell r="C1098" t="str">
            <v>Н</v>
          </cell>
          <cell r="D1098" t="str">
            <v>О</v>
          </cell>
          <cell r="E1098" t="str">
            <v>-</v>
          </cell>
          <cell r="F1098" t="str">
            <v>0001093</v>
          </cell>
          <cell r="G1098" t="str">
            <v>РНО-0001093</v>
          </cell>
          <cell r="H1098">
            <v>40788</v>
          </cell>
          <cell r="I1098" t="str">
            <v>Гидроузел №8   Канал №165</v>
          </cell>
          <cell r="J109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8" t="str">
            <v>АД-27/8766  СГ-27/10127</v>
          </cell>
          <cell r="L1098">
            <v>40788</v>
          </cell>
          <cell r="M1098" t="str">
            <v>4</v>
          </cell>
          <cell r="N1098">
            <v>41180</v>
          </cell>
          <cell r="O1098">
            <v>42114</v>
          </cell>
          <cell r="P1098" t="str">
            <v>УТБ-3-7/972</v>
          </cell>
          <cell r="S1098">
            <v>10</v>
          </cell>
        </row>
        <row r="1099">
          <cell r="A1099" t="str">
            <v>РНО-0001094</v>
          </cell>
          <cell r="B1099" t="str">
            <v>Р</v>
          </cell>
          <cell r="C1099" t="str">
            <v>Н</v>
          </cell>
          <cell r="D1099" t="str">
            <v>О</v>
          </cell>
          <cell r="E1099" t="str">
            <v>-</v>
          </cell>
          <cell r="F1099" t="str">
            <v>0001094</v>
          </cell>
          <cell r="G1099" t="str">
            <v>РНО-0001094</v>
          </cell>
          <cell r="H1099">
            <v>40788</v>
          </cell>
          <cell r="I1099" t="str">
            <v>Гидроузел №8   Канал №166</v>
          </cell>
          <cell r="J109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099" t="str">
            <v>АД-27/8766  СГ-27/10127</v>
          </cell>
          <cell r="L1099">
            <v>40788</v>
          </cell>
          <cell r="M1099" t="str">
            <v>4</v>
          </cell>
          <cell r="N1099">
            <v>41180</v>
          </cell>
          <cell r="O1099">
            <v>42114</v>
          </cell>
          <cell r="P1099" t="str">
            <v>УТБ-3-7/972</v>
          </cell>
          <cell r="S1099">
            <v>10</v>
          </cell>
        </row>
        <row r="1100">
          <cell r="A1100" t="str">
            <v>РНО-0001095</v>
          </cell>
          <cell r="B1100" t="str">
            <v>Р</v>
          </cell>
          <cell r="C1100" t="str">
            <v>Н</v>
          </cell>
          <cell r="D1100" t="str">
            <v>О</v>
          </cell>
          <cell r="E1100" t="str">
            <v>-</v>
          </cell>
          <cell r="F1100" t="str">
            <v>0001095</v>
          </cell>
          <cell r="G1100" t="str">
            <v>РНО-0001095</v>
          </cell>
          <cell r="H1100">
            <v>40788</v>
          </cell>
          <cell r="I1100" t="str">
            <v>Гидроузел № 8  
Дамба № 77</v>
          </cell>
          <cell r="J110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0" t="str">
            <v>АД-27/8766  СГ-27/10127</v>
          </cell>
          <cell r="L1100">
            <v>40788</v>
          </cell>
          <cell r="M1100" t="str">
            <v>4</v>
          </cell>
          <cell r="N1100">
            <v>41180</v>
          </cell>
          <cell r="O1100">
            <v>42628</v>
          </cell>
          <cell r="P1100" t="str">
            <v>УТБ-3-1/2274</v>
          </cell>
          <cell r="Q1100" t="str">
            <v>ФАМРТ-17943</v>
          </cell>
          <cell r="R1100">
            <v>42607</v>
          </cell>
          <cell r="S1100">
            <v>10</v>
          </cell>
        </row>
        <row r="1101">
          <cell r="A1101" t="str">
            <v>РНО-0001096</v>
          </cell>
          <cell r="B1101" t="str">
            <v>Р</v>
          </cell>
          <cell r="C1101" t="str">
            <v>Н</v>
          </cell>
          <cell r="D1101" t="str">
            <v>О</v>
          </cell>
          <cell r="E1101" t="str">
            <v>-</v>
          </cell>
          <cell r="F1101" t="str">
            <v>0001096</v>
          </cell>
          <cell r="G1101" t="str">
            <v>РНО-0001096</v>
          </cell>
          <cell r="H1101">
            <v>40788</v>
          </cell>
          <cell r="I1101" t="str">
            <v>Гидроузел №8   Плотина №34(Поаре)</v>
          </cell>
          <cell r="J110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1" t="str">
            <v>АД-27/8766  СГ-27/10127</v>
          </cell>
          <cell r="L1101">
            <v>40788</v>
          </cell>
          <cell r="M1101" t="str">
            <v>4</v>
          </cell>
          <cell r="N1101">
            <v>41180</v>
          </cell>
          <cell r="O1101">
            <v>42628</v>
          </cell>
          <cell r="P1101" t="str">
            <v>УТБ-3-1/2274</v>
          </cell>
          <cell r="Q1101" t="str">
            <v>ФАМРТ-17943</v>
          </cell>
          <cell r="R1101">
            <v>42607</v>
          </cell>
          <cell r="S1101">
            <v>10</v>
          </cell>
        </row>
        <row r="1102">
          <cell r="A1102" t="str">
            <v>РНО-0001097</v>
          </cell>
          <cell r="B1102" t="str">
            <v>Р</v>
          </cell>
          <cell r="C1102" t="str">
            <v>Н</v>
          </cell>
          <cell r="D1102" t="str">
            <v>О</v>
          </cell>
          <cell r="E1102" t="str">
            <v>-</v>
          </cell>
          <cell r="F1102" t="str">
            <v>0001097</v>
          </cell>
          <cell r="G1102" t="str">
            <v>РНО-0001097</v>
          </cell>
          <cell r="H1102">
            <v>40788</v>
          </cell>
          <cell r="I1102" t="str">
            <v>Гидроузел №9   Дамба №78а</v>
          </cell>
          <cell r="J110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2" t="str">
            <v>АД-27/8766  СГ-27/10127</v>
          </cell>
          <cell r="L1102">
            <v>40788</v>
          </cell>
          <cell r="M1102" t="str">
            <v>4</v>
          </cell>
          <cell r="N1102">
            <v>41180</v>
          </cell>
          <cell r="O1102">
            <v>42628</v>
          </cell>
          <cell r="P1102" t="str">
            <v>УТБ-3-1/2274</v>
          </cell>
          <cell r="Q1102" t="str">
            <v>ФАМРТ-17943</v>
          </cell>
          <cell r="R1102">
            <v>42607</v>
          </cell>
          <cell r="S1102">
            <v>10</v>
          </cell>
        </row>
        <row r="1103">
          <cell r="A1103" t="str">
            <v>РНО-0001098</v>
          </cell>
          <cell r="B1103" t="str">
            <v>Р</v>
          </cell>
          <cell r="C1103" t="str">
            <v>Н</v>
          </cell>
          <cell r="D1103" t="str">
            <v>О</v>
          </cell>
          <cell r="E1103" t="str">
            <v>-</v>
          </cell>
          <cell r="F1103" t="str">
            <v>0001098</v>
          </cell>
          <cell r="G1103" t="str">
            <v>РНО-0001098</v>
          </cell>
          <cell r="H1103">
            <v>40788</v>
          </cell>
          <cell r="I1103" t="str">
            <v>Гидроузел №9   Канал №167</v>
          </cell>
          <cell r="J110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3" t="str">
            <v>АД-27/8766  СГ-27/10127</v>
          </cell>
          <cell r="L1103">
            <v>40788</v>
          </cell>
          <cell r="M1103" t="str">
            <v>4</v>
          </cell>
          <cell r="N1103">
            <v>41180</v>
          </cell>
          <cell r="O1103">
            <v>42114</v>
          </cell>
          <cell r="P1103" t="str">
            <v>УТБ-3-7/972</v>
          </cell>
          <cell r="S1103">
            <v>10</v>
          </cell>
        </row>
        <row r="1104">
          <cell r="A1104" t="str">
            <v>РНО-0001099</v>
          </cell>
          <cell r="B1104" t="str">
            <v>Р</v>
          </cell>
          <cell r="C1104" t="str">
            <v>Н</v>
          </cell>
          <cell r="D1104" t="str">
            <v>О</v>
          </cell>
          <cell r="E1104" t="str">
            <v>-</v>
          </cell>
          <cell r="F1104" t="str">
            <v>0001099</v>
          </cell>
          <cell r="G1104" t="str">
            <v>РНО-0001099</v>
          </cell>
          <cell r="H1104">
            <v>40788</v>
          </cell>
          <cell r="I1104" t="str">
            <v>Гидроузел №9   Канал №168</v>
          </cell>
          <cell r="J110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4" t="str">
            <v>АД-27/8766  СГ-27/10127</v>
          </cell>
          <cell r="L1104">
            <v>40788</v>
          </cell>
          <cell r="M1104" t="str">
            <v>4</v>
          </cell>
          <cell r="N1104">
            <v>41180</v>
          </cell>
          <cell r="O1104">
            <v>42114</v>
          </cell>
          <cell r="P1104" t="str">
            <v>УТБ-3-7/972</v>
          </cell>
          <cell r="S1104">
            <v>10</v>
          </cell>
        </row>
        <row r="1105">
          <cell r="A1105" t="str">
            <v>РНО-0001100</v>
          </cell>
          <cell r="B1105" t="str">
            <v>Р</v>
          </cell>
          <cell r="C1105" t="str">
            <v>Н</v>
          </cell>
          <cell r="D1105" t="str">
            <v>О</v>
          </cell>
          <cell r="E1105" t="str">
            <v>-</v>
          </cell>
          <cell r="F1105" t="str">
            <v>0001100</v>
          </cell>
          <cell r="G1105" t="str">
            <v>РНО-0001100</v>
          </cell>
          <cell r="H1105">
            <v>40788</v>
          </cell>
          <cell r="I1105" t="str">
            <v>Гидроузел №9   Канал №169</v>
          </cell>
          <cell r="J110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5" t="str">
            <v>АД-27/8766  СГ-27/10127</v>
          </cell>
          <cell r="L1105">
            <v>40788</v>
          </cell>
          <cell r="M1105" t="str">
            <v>4</v>
          </cell>
          <cell r="N1105">
            <v>41180</v>
          </cell>
          <cell r="O1105">
            <v>42114</v>
          </cell>
          <cell r="P1105" t="str">
            <v>УТБ-3-7/972</v>
          </cell>
          <cell r="S1105">
            <v>10</v>
          </cell>
        </row>
        <row r="1106">
          <cell r="A1106" t="str">
            <v>РНО-0001101</v>
          </cell>
          <cell r="B1106" t="str">
            <v>Р</v>
          </cell>
          <cell r="C1106" t="str">
            <v>Н</v>
          </cell>
          <cell r="D1106" t="str">
            <v>О</v>
          </cell>
          <cell r="E1106" t="str">
            <v>-</v>
          </cell>
          <cell r="F1106" t="str">
            <v>0001101</v>
          </cell>
          <cell r="G1106" t="str">
            <v>РНО-0001101</v>
          </cell>
          <cell r="H1106">
            <v>40788</v>
          </cell>
          <cell r="I1106" t="str">
            <v>Гидроузел №10   Дамба №58</v>
          </cell>
          <cell r="J110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6" t="str">
            <v>АД-27/8766  СГ-27/10127</v>
          </cell>
          <cell r="L1106">
            <v>40788</v>
          </cell>
          <cell r="M1106" t="str">
            <v>4</v>
          </cell>
          <cell r="N1106">
            <v>41180</v>
          </cell>
          <cell r="O1106">
            <v>42628</v>
          </cell>
          <cell r="P1106" t="str">
            <v>УТБ-3-1/2274</v>
          </cell>
          <cell r="Q1106" t="str">
            <v>ФАМРТ-17943</v>
          </cell>
          <cell r="R1106">
            <v>42607</v>
          </cell>
          <cell r="S1106">
            <v>10</v>
          </cell>
        </row>
        <row r="1107">
          <cell r="A1107" t="str">
            <v>РНО-0001102</v>
          </cell>
          <cell r="B1107" t="str">
            <v>Р</v>
          </cell>
          <cell r="C1107" t="str">
            <v>Н</v>
          </cell>
          <cell r="D1107" t="str">
            <v>О</v>
          </cell>
          <cell r="E1107" t="str">
            <v>-</v>
          </cell>
          <cell r="F1107" t="str">
            <v>0001102</v>
          </cell>
          <cell r="G1107" t="str">
            <v>РНО-0001102</v>
          </cell>
          <cell r="H1107">
            <v>40788</v>
          </cell>
          <cell r="I1107" t="str">
            <v>Гидроузел №10   Дамба №59</v>
          </cell>
          <cell r="J110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7" t="str">
            <v>АД-27/8766  СГ-27/10127</v>
          </cell>
          <cell r="L1107">
            <v>40788</v>
          </cell>
          <cell r="M1107" t="str">
            <v>4</v>
          </cell>
          <cell r="N1107">
            <v>41180</v>
          </cell>
          <cell r="O1107">
            <v>42628</v>
          </cell>
          <cell r="P1107" t="str">
            <v>УТБ-3-1/2274</v>
          </cell>
          <cell r="Q1107" t="str">
            <v>ФАМРТ-17943</v>
          </cell>
          <cell r="R1107">
            <v>42607</v>
          </cell>
          <cell r="S1107">
            <v>10</v>
          </cell>
        </row>
        <row r="1108">
          <cell r="A1108" t="str">
            <v>РНО-0001103</v>
          </cell>
          <cell r="B1108" t="str">
            <v>Р</v>
          </cell>
          <cell r="C1108" t="str">
            <v>Н</v>
          </cell>
          <cell r="D1108" t="str">
            <v>О</v>
          </cell>
          <cell r="E1108" t="str">
            <v>-</v>
          </cell>
          <cell r="F1108" t="str">
            <v>0001103</v>
          </cell>
          <cell r="G1108" t="str">
            <v>РНО-0001103</v>
          </cell>
          <cell r="H1108">
            <v>40788</v>
          </cell>
          <cell r="I1108" t="str">
            <v>Гидроузел №10   Дамба №60</v>
          </cell>
          <cell r="J110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8" t="str">
            <v>АД-27/8766  СГ-27/10127</v>
          </cell>
          <cell r="L1108">
            <v>40788</v>
          </cell>
          <cell r="M1108" t="str">
            <v>4</v>
          </cell>
          <cell r="N1108">
            <v>41180</v>
          </cell>
          <cell r="O1108">
            <v>42628</v>
          </cell>
          <cell r="P1108" t="str">
            <v>УТБ-3-1/2274</v>
          </cell>
          <cell r="Q1108" t="str">
            <v>ФАМРТ-17943</v>
          </cell>
          <cell r="R1108">
            <v>42607</v>
          </cell>
          <cell r="S1108">
            <v>10</v>
          </cell>
        </row>
        <row r="1109">
          <cell r="A1109" t="str">
            <v>РНО-0001104</v>
          </cell>
          <cell r="B1109" t="str">
            <v>Р</v>
          </cell>
          <cell r="C1109" t="str">
            <v>Н</v>
          </cell>
          <cell r="D1109" t="str">
            <v>О</v>
          </cell>
          <cell r="E1109" t="str">
            <v>-</v>
          </cell>
          <cell r="F1109" t="str">
            <v>0001104</v>
          </cell>
          <cell r="G1109" t="str">
            <v>РНО-0001104</v>
          </cell>
          <cell r="H1109">
            <v>40788</v>
          </cell>
          <cell r="I1109" t="str">
            <v>Гидроузел №10   Канал №171</v>
          </cell>
          <cell r="J110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09" t="str">
            <v>АД-27/8766  СГ-27/10127</v>
          </cell>
          <cell r="L1109">
            <v>40788</v>
          </cell>
          <cell r="M1109" t="str">
            <v>4</v>
          </cell>
          <cell r="N1109">
            <v>41180</v>
          </cell>
          <cell r="O1109">
            <v>42114</v>
          </cell>
          <cell r="P1109" t="str">
            <v>УТБ-3-7/972</v>
          </cell>
          <cell r="S1109">
            <v>10</v>
          </cell>
        </row>
        <row r="1110">
          <cell r="A1110" t="str">
            <v>РНО-0001105</v>
          </cell>
          <cell r="B1110" t="str">
            <v>Р</v>
          </cell>
          <cell r="C1110" t="str">
            <v>Н</v>
          </cell>
          <cell r="D1110" t="str">
            <v>О</v>
          </cell>
          <cell r="E1110" t="str">
            <v>-</v>
          </cell>
          <cell r="F1110" t="str">
            <v>0001105</v>
          </cell>
          <cell r="G1110" t="str">
            <v>РНО-0001105</v>
          </cell>
          <cell r="H1110">
            <v>40788</v>
          </cell>
          <cell r="I1110" t="str">
            <v>Гидроузел №10   Канал №172</v>
          </cell>
          <cell r="J111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0" t="str">
            <v>АД-27/8766  СГ-27/10127</v>
          </cell>
          <cell r="L1110">
            <v>40788</v>
          </cell>
          <cell r="M1110" t="str">
            <v>4</v>
          </cell>
          <cell r="N1110">
            <v>41180</v>
          </cell>
          <cell r="O1110">
            <v>42114</v>
          </cell>
          <cell r="P1110" t="str">
            <v>УТБ-3-7/972</v>
          </cell>
          <cell r="S1110">
            <v>10</v>
          </cell>
        </row>
        <row r="1111">
          <cell r="A1111" t="str">
            <v>РНО-0001106</v>
          </cell>
          <cell r="B1111" t="str">
            <v>Р</v>
          </cell>
          <cell r="C1111" t="str">
            <v>Н</v>
          </cell>
          <cell r="D1111" t="str">
            <v>О</v>
          </cell>
          <cell r="E1111" t="str">
            <v>-</v>
          </cell>
          <cell r="F1111" t="str">
            <v>0001106</v>
          </cell>
          <cell r="G1111" t="str">
            <v>РНО-0001106</v>
          </cell>
          <cell r="H1111">
            <v>40788</v>
          </cell>
          <cell r="I1111" t="str">
            <v>Гидроузел №10   Канал №173</v>
          </cell>
          <cell r="J111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1" t="str">
            <v>АД-27/8766  СГ-27/10127</v>
          </cell>
          <cell r="L1111">
            <v>40788</v>
          </cell>
          <cell r="M1111" t="str">
            <v>4</v>
          </cell>
          <cell r="N1111">
            <v>41180</v>
          </cell>
          <cell r="O1111">
            <v>42114</v>
          </cell>
          <cell r="P1111" t="str">
            <v>УТБ-3-7/972</v>
          </cell>
          <cell r="S1111">
            <v>10</v>
          </cell>
        </row>
        <row r="1112">
          <cell r="A1112" t="str">
            <v>РНО-0001107</v>
          </cell>
          <cell r="B1112" t="str">
            <v>Р</v>
          </cell>
          <cell r="C1112" t="str">
            <v>Н</v>
          </cell>
          <cell r="D1112" t="str">
            <v>О</v>
          </cell>
          <cell r="E1112" t="str">
            <v>-</v>
          </cell>
          <cell r="F1112" t="str">
            <v>0001107</v>
          </cell>
          <cell r="G1112" t="str">
            <v>РНО-0001107</v>
          </cell>
          <cell r="H1112">
            <v>40788</v>
          </cell>
          <cell r="I1112" t="str">
            <v>Гидроузел №11 Канал №174</v>
          </cell>
          <cell r="J111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2" t="str">
            <v>АД-27/8766  СГ-27/10127</v>
          </cell>
          <cell r="L1112">
            <v>40788</v>
          </cell>
          <cell r="M1112" t="str">
            <v>4</v>
          </cell>
          <cell r="N1112">
            <v>41180</v>
          </cell>
          <cell r="O1112">
            <v>42114</v>
          </cell>
          <cell r="P1112" t="str">
            <v>УТБ-3-7/972</v>
          </cell>
          <cell r="S1112">
            <v>10</v>
          </cell>
        </row>
        <row r="1113">
          <cell r="A1113" t="str">
            <v>РНО-0001108</v>
          </cell>
          <cell r="B1113" t="str">
            <v>Р</v>
          </cell>
          <cell r="C1113" t="str">
            <v>Н</v>
          </cell>
          <cell r="D1113" t="str">
            <v>О</v>
          </cell>
          <cell r="E1113" t="str">
            <v>-</v>
          </cell>
          <cell r="F1113" t="str">
            <v>0001108</v>
          </cell>
          <cell r="G1113" t="str">
            <v>РНО-0001108</v>
          </cell>
          <cell r="H1113">
            <v>40788</v>
          </cell>
          <cell r="I1113" t="str">
            <v>Гидроузел №11   Канал №175</v>
          </cell>
          <cell r="J111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3" t="str">
            <v>АД-27/8766  СГ-27/10127</v>
          </cell>
          <cell r="L1113">
            <v>40788</v>
          </cell>
          <cell r="M1113" t="str">
            <v>4</v>
          </cell>
          <cell r="N1113">
            <v>41180</v>
          </cell>
          <cell r="O1113">
            <v>42114</v>
          </cell>
          <cell r="P1113" t="str">
            <v>УТБ-3-7/972</v>
          </cell>
          <cell r="S1113">
            <v>10</v>
          </cell>
        </row>
        <row r="1114">
          <cell r="A1114" t="str">
            <v>РНО-0001109</v>
          </cell>
          <cell r="B1114" t="str">
            <v>Р</v>
          </cell>
          <cell r="C1114" t="str">
            <v>Н</v>
          </cell>
          <cell r="D1114" t="str">
            <v>О</v>
          </cell>
          <cell r="E1114" t="str">
            <v>-</v>
          </cell>
          <cell r="F1114" t="str">
            <v>0001109</v>
          </cell>
          <cell r="G1114" t="str">
            <v>РНО-0001109</v>
          </cell>
          <cell r="H1114">
            <v>40788</v>
          </cell>
          <cell r="I1114" t="str">
            <v>Гидроузел №11   Канал №177</v>
          </cell>
          <cell r="J111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4" t="str">
            <v>АД-27/8766  СГ-27/10127</v>
          </cell>
          <cell r="L1114">
            <v>40788</v>
          </cell>
          <cell r="M1114" t="str">
            <v>4</v>
          </cell>
          <cell r="N1114">
            <v>41180</v>
          </cell>
          <cell r="O1114">
            <v>42114</v>
          </cell>
          <cell r="P1114" t="str">
            <v>УТБ-3-7/972</v>
          </cell>
          <cell r="S1114">
            <v>10</v>
          </cell>
        </row>
        <row r="1115">
          <cell r="A1115" t="str">
            <v>РНО-0001110</v>
          </cell>
          <cell r="B1115" t="str">
            <v>Р</v>
          </cell>
          <cell r="C1115" t="str">
            <v>Н</v>
          </cell>
          <cell r="D1115" t="str">
            <v>О</v>
          </cell>
          <cell r="E1115" t="str">
            <v>-</v>
          </cell>
          <cell r="F1115" t="str">
            <v>0001110</v>
          </cell>
          <cell r="G1115" t="str">
            <v>РНО-0001110</v>
          </cell>
          <cell r="H1115">
            <v>40788</v>
          </cell>
          <cell r="I1115" t="str">
            <v>Гидроузел №11   Канал №178</v>
          </cell>
          <cell r="J111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5" t="str">
            <v>АД-27/8766  СГ-27/10127</v>
          </cell>
          <cell r="L1115">
            <v>40788</v>
          </cell>
          <cell r="M1115" t="str">
            <v>4</v>
          </cell>
          <cell r="N1115">
            <v>41180</v>
          </cell>
          <cell r="O1115">
            <v>42114</v>
          </cell>
          <cell r="P1115" t="str">
            <v>УТБ-3-7/972</v>
          </cell>
          <cell r="S1115">
            <v>10</v>
          </cell>
        </row>
        <row r="1116">
          <cell r="A1116" t="str">
            <v>РНО-0001111</v>
          </cell>
          <cell r="B1116" t="str">
            <v>Р</v>
          </cell>
          <cell r="C1116" t="str">
            <v>Н</v>
          </cell>
          <cell r="D1116" t="str">
            <v>О</v>
          </cell>
          <cell r="E1116" t="str">
            <v>-</v>
          </cell>
          <cell r="F1116" t="str">
            <v>0001111</v>
          </cell>
          <cell r="G1116" t="str">
            <v>РНО-0001111</v>
          </cell>
          <cell r="H1116">
            <v>40788</v>
          </cell>
          <cell r="I1116" t="str">
            <v>Гидроузел №12   Дамба №68г</v>
          </cell>
          <cell r="J111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6" t="str">
            <v>АД-27/8766  СГ-27/10127</v>
          </cell>
          <cell r="L1116">
            <v>40788</v>
          </cell>
          <cell r="M1116" t="str">
            <v>4</v>
          </cell>
          <cell r="N1116">
            <v>41180</v>
          </cell>
          <cell r="O1116">
            <v>42628</v>
          </cell>
          <cell r="P1116" t="str">
            <v>УТБ-3-1/2274</v>
          </cell>
          <cell r="Q1116" t="str">
            <v>ФАМРТ-17943</v>
          </cell>
          <cell r="R1116">
            <v>42607</v>
          </cell>
          <cell r="S1116">
            <v>10</v>
          </cell>
        </row>
        <row r="1117">
          <cell r="A1117" t="str">
            <v>РНО-0001112</v>
          </cell>
          <cell r="B1117" t="str">
            <v>Р</v>
          </cell>
          <cell r="C1117" t="str">
            <v>Н</v>
          </cell>
          <cell r="D1117" t="str">
            <v>О</v>
          </cell>
          <cell r="E1117" t="str">
            <v>-</v>
          </cell>
          <cell r="F1117" t="str">
            <v>0001112</v>
          </cell>
          <cell r="G1117" t="str">
            <v>РНО-0001112</v>
          </cell>
          <cell r="H1117">
            <v>40788</v>
          </cell>
          <cell r="I1117" t="str">
            <v>Гидроузел №12   Канал №180</v>
          </cell>
          <cell r="J111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7" t="str">
            <v>АД-27/8766  СГ-27/10127</v>
          </cell>
          <cell r="L1117">
            <v>40788</v>
          </cell>
          <cell r="M1117" t="str">
            <v>4</v>
          </cell>
          <cell r="N1117">
            <v>41180</v>
          </cell>
          <cell r="O1117">
            <v>42114</v>
          </cell>
          <cell r="P1117" t="str">
            <v>УТБ-3-7/972</v>
          </cell>
          <cell r="S1117">
            <v>10</v>
          </cell>
        </row>
        <row r="1118">
          <cell r="A1118" t="str">
            <v>РНО-0001113</v>
          </cell>
          <cell r="B1118" t="str">
            <v>Р</v>
          </cell>
          <cell r="C1118" t="str">
            <v>Н</v>
          </cell>
          <cell r="D1118" t="str">
            <v>О</v>
          </cell>
          <cell r="E1118" t="str">
            <v>-</v>
          </cell>
          <cell r="F1118" t="str">
            <v>0001113</v>
          </cell>
          <cell r="G1118" t="str">
            <v>РНО-0001113</v>
          </cell>
          <cell r="H1118">
            <v>40788</v>
          </cell>
          <cell r="I1118" t="str">
            <v>Гидроузел №13   Канал №181</v>
          </cell>
          <cell r="J111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8" t="str">
            <v>АД-27/8766  СГ-27/10127</v>
          </cell>
          <cell r="L1118">
            <v>40788</v>
          </cell>
          <cell r="M1118" t="str">
            <v>4</v>
          </cell>
          <cell r="N1118">
            <v>41180</v>
          </cell>
          <cell r="O1118">
            <v>42114</v>
          </cell>
          <cell r="P1118" t="str">
            <v>УТБ-3-7/972</v>
          </cell>
          <cell r="S1118">
            <v>10</v>
          </cell>
        </row>
        <row r="1119">
          <cell r="A1119" t="str">
            <v>РНО-0001114</v>
          </cell>
          <cell r="B1119" t="str">
            <v>Р</v>
          </cell>
          <cell r="C1119" t="str">
            <v>Н</v>
          </cell>
          <cell r="D1119" t="str">
            <v>О</v>
          </cell>
          <cell r="E1119" t="str">
            <v>-</v>
          </cell>
          <cell r="F1119" t="str">
            <v>0001114</v>
          </cell>
          <cell r="G1119" t="str">
            <v>РНО-0001114</v>
          </cell>
          <cell r="H1119">
            <v>40788</v>
          </cell>
          <cell r="I1119" t="str">
            <v>Гидроузел №13    Канал №182</v>
          </cell>
          <cell r="J111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19" t="str">
            <v>АД-27/8766  СГ-27/10127</v>
          </cell>
          <cell r="L1119">
            <v>40788</v>
          </cell>
          <cell r="M1119" t="str">
            <v>4</v>
          </cell>
          <cell r="N1119">
            <v>41180</v>
          </cell>
          <cell r="O1119">
            <v>42114</v>
          </cell>
          <cell r="P1119" t="str">
            <v>УТБ-3-7/972</v>
          </cell>
          <cell r="S1119">
            <v>10</v>
          </cell>
        </row>
        <row r="1120">
          <cell r="A1120" t="str">
            <v>РНО-0001115</v>
          </cell>
          <cell r="B1120" t="str">
            <v>Р</v>
          </cell>
          <cell r="C1120" t="str">
            <v>Н</v>
          </cell>
          <cell r="D1120" t="str">
            <v>О</v>
          </cell>
          <cell r="E1120" t="str">
            <v>-</v>
          </cell>
          <cell r="F1120" t="str">
            <v>0001115</v>
          </cell>
          <cell r="G1120" t="str">
            <v>РНО-0001115</v>
          </cell>
          <cell r="H1120">
            <v>40788</v>
          </cell>
          <cell r="I1120" t="str">
            <v>Гидроузел №15   Канал №185</v>
          </cell>
          <cell r="J112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0" t="str">
            <v>АД-27/8766  СГ-27/10127</v>
          </cell>
          <cell r="L1120">
            <v>40788</v>
          </cell>
          <cell r="M1120" t="str">
            <v>4</v>
          </cell>
          <cell r="N1120">
            <v>41180</v>
          </cell>
          <cell r="O1120">
            <v>42114</v>
          </cell>
          <cell r="P1120" t="str">
            <v>УТБ-3-7/972</v>
          </cell>
          <cell r="S1120">
            <v>10</v>
          </cell>
        </row>
        <row r="1121">
          <cell r="A1121" t="str">
            <v>РНО-0001116</v>
          </cell>
          <cell r="B1121" t="str">
            <v>Р</v>
          </cell>
          <cell r="C1121" t="str">
            <v>Н</v>
          </cell>
          <cell r="D1121" t="str">
            <v>О</v>
          </cell>
          <cell r="E1121" t="str">
            <v>-</v>
          </cell>
          <cell r="F1121" t="str">
            <v>0001116</v>
          </cell>
          <cell r="G1121" t="str">
            <v>РНО-0001116</v>
          </cell>
          <cell r="H1121">
            <v>40788</v>
          </cell>
          <cell r="I1121" t="str">
            <v>Гидроузел №15   Канал №186</v>
          </cell>
          <cell r="J112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1" t="str">
            <v>АД-27/8766  СГ-27/10127</v>
          </cell>
          <cell r="L1121">
            <v>40788</v>
          </cell>
          <cell r="M1121" t="str">
            <v>4</v>
          </cell>
          <cell r="N1121">
            <v>41180</v>
          </cell>
          <cell r="O1121">
            <v>42114</v>
          </cell>
          <cell r="P1121" t="str">
            <v>УТБ-3-7/972</v>
          </cell>
          <cell r="S1121">
            <v>10</v>
          </cell>
        </row>
        <row r="1122">
          <cell r="A1122" t="str">
            <v>РНО-0001117</v>
          </cell>
          <cell r="B1122" t="str">
            <v>Р</v>
          </cell>
          <cell r="C1122" t="str">
            <v>Н</v>
          </cell>
          <cell r="D1122" t="str">
            <v>О</v>
          </cell>
          <cell r="E1122" t="str">
            <v>-</v>
          </cell>
          <cell r="F1122" t="str">
            <v>0001117</v>
          </cell>
          <cell r="G1122" t="str">
            <v>РНО-0001117</v>
          </cell>
          <cell r="H1122">
            <v>40788</v>
          </cell>
          <cell r="I1122" t="str">
            <v>Гидроузел №15   Дамба №185</v>
          </cell>
          <cell r="J112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2" t="str">
            <v>АД-27/8766  СГ-27/10127</v>
          </cell>
          <cell r="L1122">
            <v>40788</v>
          </cell>
          <cell r="M1122" t="str">
            <v>4</v>
          </cell>
          <cell r="N1122">
            <v>41180</v>
          </cell>
          <cell r="O1122">
            <v>42628</v>
          </cell>
          <cell r="P1122" t="str">
            <v>УТБ-3-1/2274</v>
          </cell>
          <cell r="Q1122" t="str">
            <v>ФАМРТ-17943</v>
          </cell>
          <cell r="R1122">
            <v>42607</v>
          </cell>
          <cell r="S1122">
            <v>10</v>
          </cell>
        </row>
        <row r="1123">
          <cell r="A1123" t="str">
            <v>РНО-0001118</v>
          </cell>
          <cell r="B1123" t="str">
            <v>Р</v>
          </cell>
          <cell r="C1123" t="str">
            <v>Н</v>
          </cell>
          <cell r="D1123" t="str">
            <v>О</v>
          </cell>
          <cell r="E1123" t="str">
            <v>-</v>
          </cell>
          <cell r="F1123" t="str">
            <v>0001118</v>
          </cell>
          <cell r="G1123" t="str">
            <v>РНО-0001118</v>
          </cell>
          <cell r="H1123">
            <v>40788</v>
          </cell>
          <cell r="I1123" t="str">
            <v>Гидроузел №16   Канал №190</v>
          </cell>
          <cell r="J112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3" t="str">
            <v>АД-27/8766  СГ-27/10127</v>
          </cell>
          <cell r="L1123">
            <v>40788</v>
          </cell>
          <cell r="M1123" t="str">
            <v>4</v>
          </cell>
          <cell r="N1123">
            <v>41180</v>
          </cell>
          <cell r="O1123">
            <v>42114</v>
          </cell>
          <cell r="P1123" t="str">
            <v>УТБ-3-7/972</v>
          </cell>
          <cell r="S1123">
            <v>10</v>
          </cell>
        </row>
        <row r="1124">
          <cell r="A1124" t="str">
            <v>РНО-0001119</v>
          </cell>
          <cell r="B1124" t="str">
            <v>Р</v>
          </cell>
          <cell r="C1124" t="str">
            <v>Н</v>
          </cell>
          <cell r="D1124" t="str">
            <v>О</v>
          </cell>
          <cell r="E1124" t="str">
            <v>-</v>
          </cell>
          <cell r="F1124" t="str">
            <v>0001119</v>
          </cell>
          <cell r="G1124" t="str">
            <v>РНО-0001119</v>
          </cell>
          <cell r="H1124">
            <v>40788</v>
          </cell>
          <cell r="I1124" t="str">
            <v>Гидроузел №17   Канал №192</v>
          </cell>
          <cell r="J112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4" t="str">
            <v>АД-27/8766  СГ-27/10127</v>
          </cell>
          <cell r="L1124">
            <v>40788</v>
          </cell>
          <cell r="M1124" t="str">
            <v>4</v>
          </cell>
          <cell r="N1124">
            <v>41180</v>
          </cell>
          <cell r="O1124">
            <v>42114</v>
          </cell>
          <cell r="P1124" t="str">
            <v>УТБ-3-7/972</v>
          </cell>
          <cell r="S1124">
            <v>10</v>
          </cell>
        </row>
        <row r="1125">
          <cell r="A1125" t="str">
            <v>РНО-0001120</v>
          </cell>
          <cell r="B1125" t="str">
            <v>Р</v>
          </cell>
          <cell r="C1125" t="str">
            <v>Н</v>
          </cell>
          <cell r="D1125" t="str">
            <v>О</v>
          </cell>
          <cell r="E1125" t="str">
            <v>-</v>
          </cell>
          <cell r="F1125" t="str">
            <v>0001120</v>
          </cell>
          <cell r="G1125" t="str">
            <v>РНО-0001120</v>
          </cell>
          <cell r="H1125">
            <v>40788</v>
          </cell>
          <cell r="I1125" t="str">
            <v>Гидроузел №17   Канал №193</v>
          </cell>
          <cell r="J112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5" t="str">
            <v>АД-27/8766  СГ-27/10127</v>
          </cell>
          <cell r="L1125">
            <v>40788</v>
          </cell>
          <cell r="M1125" t="str">
            <v>4</v>
          </cell>
          <cell r="N1125">
            <v>41180</v>
          </cell>
          <cell r="O1125">
            <v>42114</v>
          </cell>
          <cell r="P1125" t="str">
            <v>УТБ-3-7/972</v>
          </cell>
          <cell r="S1125">
            <v>10</v>
          </cell>
        </row>
        <row r="1126">
          <cell r="A1126" t="str">
            <v>РНО-0001121</v>
          </cell>
          <cell r="B1126" t="str">
            <v>Р</v>
          </cell>
          <cell r="C1126" t="str">
            <v>Н</v>
          </cell>
          <cell r="D1126" t="str">
            <v>О</v>
          </cell>
          <cell r="E1126" t="str">
            <v>-</v>
          </cell>
          <cell r="F1126" t="str">
            <v>0001121</v>
          </cell>
          <cell r="G1126" t="str">
            <v>РНО-0001121</v>
          </cell>
          <cell r="H1126">
            <v>40788</v>
          </cell>
          <cell r="I1126" t="str">
            <v>Гидроузел №18   Канал №194</v>
          </cell>
          <cell r="J112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6" t="str">
            <v>АД-27/8766  СГ-27/10127</v>
          </cell>
          <cell r="L1126">
            <v>40788</v>
          </cell>
          <cell r="M1126" t="str">
            <v>4</v>
          </cell>
          <cell r="N1126">
            <v>41180</v>
          </cell>
          <cell r="O1126">
            <v>42114</v>
          </cell>
          <cell r="P1126" t="str">
            <v>УТБ-3-7/972</v>
          </cell>
          <cell r="S1126">
            <v>10</v>
          </cell>
        </row>
        <row r="1127">
          <cell r="A1127" t="str">
            <v>РНО-0001122</v>
          </cell>
          <cell r="B1127" t="str">
            <v>Р</v>
          </cell>
          <cell r="C1127" t="str">
            <v>Н</v>
          </cell>
          <cell r="D1127" t="str">
            <v>О</v>
          </cell>
          <cell r="E1127" t="str">
            <v>-</v>
          </cell>
          <cell r="F1127" t="str">
            <v>0001122</v>
          </cell>
          <cell r="G1127" t="str">
            <v>РНО-0001122</v>
          </cell>
          <cell r="H1127">
            <v>40788</v>
          </cell>
          <cell r="I1127" t="str">
            <v>Гидроузел №19  Канал №195</v>
          </cell>
          <cell r="J112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7" t="str">
            <v>АД-27/8766  СГ-27/10127</v>
          </cell>
          <cell r="L1127">
            <v>40788</v>
          </cell>
          <cell r="M1127" t="str">
            <v>4</v>
          </cell>
          <cell r="N1127">
            <v>41180</v>
          </cell>
          <cell r="O1127">
            <v>42114</v>
          </cell>
          <cell r="P1127" t="str">
            <v>УТБ-3-7/972</v>
          </cell>
          <cell r="S1127">
            <v>10</v>
          </cell>
        </row>
        <row r="1128">
          <cell r="A1128" t="str">
            <v>РНО-0001123</v>
          </cell>
          <cell r="B1128" t="str">
            <v>Р</v>
          </cell>
          <cell r="C1128" t="str">
            <v>Н</v>
          </cell>
          <cell r="D1128" t="str">
            <v>О</v>
          </cell>
          <cell r="E1128" t="str">
            <v>-</v>
          </cell>
          <cell r="F1128" t="str">
            <v>0001123</v>
          </cell>
          <cell r="G1128" t="str">
            <v>РНО-0001123</v>
          </cell>
          <cell r="H1128">
            <v>40813</v>
          </cell>
          <cell r="I1128" t="str">
            <v>Гидроузел №19  Дамба №76</v>
          </cell>
          <cell r="J112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128" t="str">
            <v>АД-27/8766  СГ-27/10127</v>
          </cell>
          <cell r="L1128">
            <v>40788</v>
          </cell>
          <cell r="M1128" t="str">
            <v>4</v>
          </cell>
          <cell r="N1128">
            <v>41180</v>
          </cell>
          <cell r="O1128">
            <v>42628</v>
          </cell>
          <cell r="P1128" t="str">
            <v>УТБ-3-1/2274</v>
          </cell>
          <cell r="Q1128" t="str">
            <v>ФАМРТ-17943</v>
          </cell>
          <cell r="R1128">
            <v>42607</v>
          </cell>
          <cell r="S1128">
            <v>10</v>
          </cell>
        </row>
        <row r="1129">
          <cell r="A1129" t="str">
            <v>РНО-0001124</v>
          </cell>
          <cell r="B1129" t="str">
            <v>Р</v>
          </cell>
          <cell r="C1129" t="str">
            <v>Н</v>
          </cell>
          <cell r="D1129" t="str">
            <v>О</v>
          </cell>
          <cell r="E1129" t="str">
            <v>-</v>
          </cell>
          <cell r="F1129" t="str">
            <v>0001124</v>
          </cell>
          <cell r="G1129" t="str">
            <v>РНО-0001124</v>
          </cell>
          <cell r="H1129">
            <v>40813</v>
          </cell>
          <cell r="I1129" t="str">
            <v>Речной порт "Улан-Удэ"</v>
          </cell>
          <cell r="J1129" t="str">
            <v>ОАО "Речной порт "Улан-Удэ"; 670000 ул. Смолина, дом 67Б, г. Улан-Удэ; 1020300963000; 17.07.2002</v>
          </cell>
          <cell r="K1129" t="str">
            <v>АД-29/8757  
АД-28/11860</v>
          </cell>
          <cell r="L1129">
            <v>40791</v>
          </cell>
          <cell r="M1129" t="str">
            <v>4</v>
          </cell>
          <cell r="N1129">
            <v>41220</v>
          </cell>
          <cell r="O1129">
            <v>43565</v>
          </cell>
          <cell r="P1129" t="str">
            <v>УТБ-755</v>
          </cell>
          <cell r="Q1129">
            <v>20355</v>
          </cell>
          <cell r="R1129">
            <v>41190</v>
          </cell>
          <cell r="S1129">
            <v>3</v>
          </cell>
          <cell r="U1129" t="str">
            <v>Изменен</v>
          </cell>
        </row>
        <row r="1130">
          <cell r="A1130" t="str">
            <v>РНО-0001125</v>
          </cell>
          <cell r="B1130" t="str">
            <v>Р</v>
          </cell>
          <cell r="C1130" t="str">
            <v>Н</v>
          </cell>
          <cell r="D1130" t="str">
            <v>О</v>
          </cell>
          <cell r="E1130" t="str">
            <v>-</v>
          </cell>
          <cell r="F1130" t="str">
            <v>0001125</v>
          </cell>
          <cell r="G1130" t="str">
            <v>РНО-0001125</v>
          </cell>
          <cell r="H1130">
            <v>40757</v>
          </cell>
          <cell r="I1130" t="str">
            <v>Здание управления порта 2-х этажное с мансардой</v>
          </cell>
          <cell r="J1130" t="str">
            <v xml:space="preserve">ОАО "Красноярский речной порт"; 660059, Россия, г. Красноярск, ул. Коммунальная, 2 </v>
          </cell>
          <cell r="K1130" t="str">
            <v>АД-29/8758</v>
          </cell>
          <cell r="L1130">
            <v>40757</v>
          </cell>
          <cell r="M1130">
            <v>4</v>
          </cell>
          <cell r="N1130" t="str">
            <v>07.11.2013 УТБ-3-1/2531</v>
          </cell>
          <cell r="O1130">
            <v>42096</v>
          </cell>
          <cell r="P1130" t="str">
            <v>УТБ-3-7/786</v>
          </cell>
          <cell r="S1130">
            <v>24</v>
          </cell>
        </row>
        <row r="1131">
          <cell r="A1131" t="str">
            <v>РНО-0001126</v>
          </cell>
          <cell r="B1131" t="str">
            <v>Р</v>
          </cell>
          <cell r="C1131" t="str">
            <v>Н</v>
          </cell>
          <cell r="D1131" t="str">
            <v>О</v>
          </cell>
          <cell r="E1131" t="str">
            <v>-</v>
          </cell>
          <cell r="F1131" t="str">
            <v>0001126</v>
          </cell>
          <cell r="G1131" t="str">
            <v>РНО-0001126</v>
          </cell>
          <cell r="H1131">
            <v>40757</v>
          </cell>
          <cell r="I1131" t="str">
            <v>грузовой район "Злобино"</v>
          </cell>
          <cell r="J1131" t="str">
            <v xml:space="preserve">ОАО "Красноярский речной порт"; 660059, Россия, г. Красноярск, ул. Коммунальная, 2 </v>
          </cell>
          <cell r="K1131" t="str">
            <v>АД-29/8758</v>
          </cell>
          <cell r="L1131">
            <v>40757</v>
          </cell>
          <cell r="M1131">
            <v>4</v>
          </cell>
          <cell r="N1131" t="str">
            <v>07.11.2013 
УТБ-3-1/2531</v>
          </cell>
          <cell r="O1131">
            <v>43042</v>
          </cell>
          <cell r="P1131" t="str">
            <v>УТБ-3148</v>
          </cell>
          <cell r="S1131">
            <v>24</v>
          </cell>
        </row>
        <row r="1132">
          <cell r="A1132" t="str">
            <v>РНО-0001127</v>
          </cell>
          <cell r="B1132" t="str">
            <v>Р</v>
          </cell>
          <cell r="C1132" t="str">
            <v>Н</v>
          </cell>
          <cell r="D1132" t="str">
            <v>О</v>
          </cell>
          <cell r="E1132" t="str">
            <v>-</v>
          </cell>
          <cell r="F1132" t="str">
            <v>0001127</v>
          </cell>
          <cell r="G1132" t="str">
            <v>РНО-0001127</v>
          </cell>
          <cell r="H1132">
            <v>40757</v>
          </cell>
          <cell r="I1132" t="str">
            <v>грузовой район ""Енисей"</v>
          </cell>
          <cell r="J1132" t="str">
            <v xml:space="preserve">ОАО "Красноярский речной порт"; 660059, Россия, г. Красноярск, ул. Коммунальная, 2 </v>
          </cell>
          <cell r="K1132" t="str">
            <v>АД-29/8758</v>
          </cell>
          <cell r="L1132">
            <v>40757</v>
          </cell>
          <cell r="M1132">
            <v>4</v>
          </cell>
          <cell r="N1132" t="str">
            <v>07.11.2013 УТБ-3-1/2531</v>
          </cell>
          <cell r="O1132">
            <v>42801</v>
          </cell>
          <cell r="P1132" t="str">
            <v>УТБ-613</v>
          </cell>
          <cell r="S1132">
            <v>24</v>
          </cell>
        </row>
        <row r="1133">
          <cell r="A1133" t="str">
            <v>РНО-0001128</v>
          </cell>
          <cell r="B1133" t="str">
            <v>Р</v>
          </cell>
          <cell r="C1133" t="str">
            <v>Н</v>
          </cell>
          <cell r="D1133" t="str">
            <v>О</v>
          </cell>
          <cell r="E1133" t="str">
            <v>-</v>
          </cell>
          <cell r="F1133" t="str">
            <v>0001128</v>
          </cell>
          <cell r="G1133" t="str">
            <v>РНО-0001128</v>
          </cell>
          <cell r="H1133">
            <v>40757</v>
          </cell>
          <cell r="I1133" t="str">
            <v>грузовой район "Песчанка"</v>
          </cell>
          <cell r="J1133" t="str">
            <v xml:space="preserve">ОАО "Красноярский речной порт"; 660059, Россия, г. Красноярск, ул. Коммунальная, 2 </v>
          </cell>
          <cell r="K1133" t="str">
            <v>АД-29/8758</v>
          </cell>
          <cell r="L1133">
            <v>40757</v>
          </cell>
          <cell r="M1133">
            <v>4</v>
          </cell>
          <cell r="N1133" t="str">
            <v>07.11.2013 
УТБ-3-1/2531</v>
          </cell>
          <cell r="O1133">
            <v>42801</v>
          </cell>
          <cell r="P1133" t="str">
            <v>УТБ-613</v>
          </cell>
          <cell r="S1133">
            <v>24</v>
          </cell>
        </row>
        <row r="1134">
          <cell r="A1134" t="str">
            <v>РНО-0001129</v>
          </cell>
          <cell r="B1134" t="str">
            <v>Р</v>
          </cell>
          <cell r="C1134" t="str">
            <v>Н</v>
          </cell>
          <cell r="D1134" t="str">
            <v>О</v>
          </cell>
          <cell r="E1134" t="str">
            <v>-</v>
          </cell>
          <cell r="F1134" t="str">
            <v>0001129</v>
          </cell>
          <cell r="G1134" t="str">
            <v>РНО-0001129</v>
          </cell>
          <cell r="H1134">
            <v>40757</v>
          </cell>
          <cell r="I1134" t="str">
            <v>Березовсккие ремонтно -механические мастерские</v>
          </cell>
          <cell r="J1134" t="str">
            <v xml:space="preserve">ОАО "Красноярский речной порт"; 660059, Россия, г. Красноярск, ул. Коммунальная, 2 </v>
          </cell>
          <cell r="K1134" t="str">
            <v>АД-29/8758</v>
          </cell>
          <cell r="L1134">
            <v>40757</v>
          </cell>
          <cell r="M1134">
            <v>4</v>
          </cell>
          <cell r="N1134" t="str">
            <v>07.11.2013 УТБ-3-1/2531</v>
          </cell>
          <cell r="O1134">
            <v>41911</v>
          </cell>
          <cell r="P1134" t="str">
            <v>УТБ-3-7/2670</v>
          </cell>
          <cell r="S1134">
            <v>24</v>
          </cell>
        </row>
        <row r="1135">
          <cell r="A1135" t="str">
            <v>РНО-0001130</v>
          </cell>
          <cell r="B1135" t="str">
            <v>Р</v>
          </cell>
          <cell r="C1135" t="str">
            <v>Н</v>
          </cell>
          <cell r="D1135" t="str">
            <v>О</v>
          </cell>
          <cell r="E1135" t="str">
            <v>-</v>
          </cell>
          <cell r="F1135" t="str">
            <v>0001130</v>
          </cell>
          <cell r="G1135" t="str">
            <v>РНО-0001130</v>
          </cell>
          <cell r="J1135" t="str">
            <v>Исключён</v>
          </cell>
          <cell r="O1135">
            <v>40791</v>
          </cell>
          <cell r="P1135" t="str">
            <v>СГ-27/8784</v>
          </cell>
        </row>
        <row r="1136">
          <cell r="A1136" t="str">
            <v>РНО-0001131</v>
          </cell>
          <cell r="B1136" t="str">
            <v>Р</v>
          </cell>
          <cell r="C1136" t="str">
            <v>Н</v>
          </cell>
          <cell r="D1136" t="str">
            <v>О</v>
          </cell>
          <cell r="E1136" t="str">
            <v>-</v>
          </cell>
          <cell r="F1136" t="str">
            <v>0001131</v>
          </cell>
          <cell r="G1136" t="str">
            <v>РНО-0001131</v>
          </cell>
          <cell r="H1136">
            <v>40757</v>
          </cell>
          <cell r="I1136" t="str">
            <v>Северный порт</v>
          </cell>
          <cell r="J1136" t="str">
            <v>ОАО "Северный порт"; 125195, г. Москва, Ленинградское шоссе, д. 57; ОГРН 1027700011888
от 09.07.2002 г.</v>
          </cell>
          <cell r="K1136" t="str">
            <v>АД-29/8761 
УТБ-3-1/581
УТБ-2897</v>
          </cell>
          <cell r="L1136">
            <v>40757</v>
          </cell>
          <cell r="M1136">
            <v>3</v>
          </cell>
          <cell r="N1136" t="str">
            <v>25.04.2013
17.11.2016</v>
          </cell>
          <cell r="Q1136" t="str">
            <v>УТБ-3394</v>
          </cell>
          <cell r="R1136">
            <v>42663</v>
          </cell>
          <cell r="S1136">
            <v>77</v>
          </cell>
        </row>
        <row r="1137">
          <cell r="A1137" t="str">
            <v>РНО-0001132</v>
          </cell>
          <cell r="B1137" t="str">
            <v>Р</v>
          </cell>
          <cell r="C1137" t="str">
            <v>Н</v>
          </cell>
          <cell r="D1137" t="str">
            <v>О</v>
          </cell>
          <cell r="E1137" t="str">
            <v>-</v>
          </cell>
          <cell r="F1137" t="str">
            <v>0001132</v>
          </cell>
          <cell r="G1137" t="str">
            <v>РНО-0001132</v>
          </cell>
          <cell r="H1137">
            <v>40792</v>
          </cell>
          <cell r="I1137" t="str">
            <v>Здание инженерного корпуса управления</v>
          </cell>
          <cell r="J1137" t="str">
            <v>ФБУ "Администрация "Севводпуть"; 165300, Архангельская обл., г. Котлас, ул. Карла Маркса, д.9; ОГРН 1032901360700 от 16.09.2005 г.</v>
          </cell>
          <cell r="K1137" t="str">
            <v>АД-27/8759</v>
          </cell>
          <cell r="L1137">
            <v>40792</v>
          </cell>
          <cell r="M1137">
            <v>2</v>
          </cell>
          <cell r="O1137">
            <v>42081</v>
          </cell>
          <cell r="P1137" t="str">
            <v>УТБ-3-7/555</v>
          </cell>
          <cell r="S1137">
            <v>29</v>
          </cell>
        </row>
        <row r="1138">
          <cell r="A1138" t="str">
            <v>РНО-0001133</v>
          </cell>
          <cell r="B1138" t="str">
            <v>Р</v>
          </cell>
          <cell r="C1138" t="str">
            <v>Н</v>
          </cell>
          <cell r="D1138" t="str">
            <v>О</v>
          </cell>
          <cell r="E1138" t="str">
            <v>-</v>
          </cell>
          <cell r="F1138" t="str">
            <v>0001133</v>
          </cell>
          <cell r="G1138" t="str">
            <v>РНО-0001133</v>
          </cell>
          <cell r="H1138">
            <v>40798</v>
          </cell>
          <cell r="I1138" t="str">
            <v>Речной причал высокой воды№1; Речной причал высокой воды№2;                        Речной причал высокой воды №3;    Речной причал высокой воды №4;    Речной причал высокой воды №5;   Речной причал высокой воды №6;   Речной причал высокой воды №7;   Речной причал  высокой воды №8;  Здание административно бытового комплекса; Здание мастерской в блоке с гаражом.</v>
          </cell>
          <cell r="J1138" t="str">
            <v>ЗТФ ПАО "ГМК "Норильский никель"; 647000 Красноярский край, г. Дудинка, ул. Советская, д. 43; 1028400000298; 04.07.1997 г.</v>
          </cell>
          <cell r="K1138" t="str">
            <v>СГ-28/8943   
СГ-28/10485</v>
          </cell>
          <cell r="L1138">
            <v>40798</v>
          </cell>
          <cell r="M1138">
            <v>3</v>
          </cell>
          <cell r="N1138">
            <v>41190</v>
          </cell>
          <cell r="Q1138">
            <v>19105</v>
          </cell>
          <cell r="R1138">
            <v>41172</v>
          </cell>
          <cell r="S1138">
            <v>24</v>
          </cell>
        </row>
        <row r="1139">
          <cell r="A1139" t="str">
            <v>РНО-0001134</v>
          </cell>
          <cell r="B1139" t="str">
            <v>Р</v>
          </cell>
          <cell r="C1139" t="str">
            <v>Н</v>
          </cell>
          <cell r="D1139" t="str">
            <v>О</v>
          </cell>
          <cell r="E1139" t="str">
            <v>-</v>
          </cell>
          <cell r="F1139" t="str">
            <v>0001134</v>
          </cell>
          <cell r="G1139" t="str">
            <v>РНО-0001134</v>
          </cell>
          <cell r="H1139">
            <v>40798</v>
          </cell>
          <cell r="I1139" t="str">
            <v>Причал спецгрузов;</v>
          </cell>
          <cell r="J1139" t="str">
            <v>ОАО "ГМК "Норильский никель"; 647000 Красноярский край, г. Дудинка, ул. Советская, д. 43; 1028400000298; 04.07.1997 г.</v>
          </cell>
          <cell r="K1139" t="str">
            <v>СГ-28/8943   СГ-28/10485</v>
          </cell>
          <cell r="L1139">
            <v>40798</v>
          </cell>
          <cell r="M1139">
            <v>4</v>
          </cell>
          <cell r="N1139">
            <v>41190</v>
          </cell>
          <cell r="Q1139">
            <v>19105</v>
          </cell>
          <cell r="R1139">
            <v>41172</v>
          </cell>
          <cell r="S1139">
            <v>24</v>
          </cell>
        </row>
        <row r="1140">
          <cell r="A1140" t="str">
            <v>РНО-0001135</v>
          </cell>
          <cell r="B1140" t="str">
            <v>Р</v>
          </cell>
          <cell r="C1140" t="str">
            <v>Н</v>
          </cell>
          <cell r="D1140" t="str">
            <v>О</v>
          </cell>
          <cell r="E1140" t="str">
            <v>-</v>
          </cell>
          <cell r="F1140" t="str">
            <v>0001135</v>
          </cell>
          <cell r="G1140" t="str">
            <v>РНО-0001135</v>
          </cell>
          <cell r="H1140">
            <v>40812</v>
          </cell>
          <cell r="I1140" t="str">
            <v>Административное здание</v>
          </cell>
          <cell r="J1140" t="str">
            <v>ОАО "Порт Козьмодемьянск"; РМЭ г. Козьмодемьянск, ул. Ленина, дом 84</v>
          </cell>
          <cell r="K1140" t="str">
            <v>СГ-28/8969</v>
          </cell>
          <cell r="L1140">
            <v>40795</v>
          </cell>
          <cell r="M1140">
            <v>2</v>
          </cell>
          <cell r="O1140">
            <v>41004</v>
          </cell>
          <cell r="P1140" t="str">
            <v>№ 410</v>
          </cell>
          <cell r="S1140">
            <v>12</v>
          </cell>
        </row>
        <row r="1141">
          <cell r="A1141" t="str">
            <v>РНО-0001136</v>
          </cell>
          <cell r="B1141" t="str">
            <v>Р</v>
          </cell>
          <cell r="C1141" t="str">
            <v>Н</v>
          </cell>
          <cell r="D1141" t="str">
            <v>О</v>
          </cell>
          <cell r="E1141" t="str">
            <v>-</v>
          </cell>
          <cell r="F1141" t="str">
            <v>0001136</v>
          </cell>
          <cell r="G1141" t="str">
            <v>РНО-0001136</v>
          </cell>
          <cell r="H1141">
            <v>40812</v>
          </cell>
          <cell r="I1141" t="str">
            <v xml:space="preserve">Административное здание </v>
          </cell>
          <cell r="J1141" t="str">
            <v>ОАО "Порт Козьмодемьянск"; РМЭ г. Козьмодемьянск, ул. Ленина, дом 84</v>
          </cell>
          <cell r="K1141" t="str">
            <v>СГ-28/8969</v>
          </cell>
          <cell r="L1141">
            <v>40795</v>
          </cell>
          <cell r="M1141">
            <v>2</v>
          </cell>
          <cell r="O1141">
            <v>41004</v>
          </cell>
          <cell r="P1141" t="str">
            <v>№ 409</v>
          </cell>
          <cell r="S1141">
            <v>12</v>
          </cell>
        </row>
        <row r="1142">
          <cell r="A1142" t="str">
            <v>РНО-0001137</v>
          </cell>
          <cell r="B1142" t="str">
            <v>Р</v>
          </cell>
          <cell r="C1142" t="str">
            <v>Н</v>
          </cell>
          <cell r="D1142" t="str">
            <v>О</v>
          </cell>
          <cell r="E1142" t="str">
            <v>-</v>
          </cell>
          <cell r="F1142" t="str">
            <v>0001137</v>
          </cell>
          <cell r="G1142" t="str">
            <v>РНО-0001137</v>
          </cell>
          <cell r="H1142">
            <v>40820</v>
          </cell>
          <cell r="I1142" t="str">
            <v>Переправа "Анненский мост", Вытегорский район, сельсовет Анненский</v>
          </cell>
          <cell r="J114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142" t="str">
            <v>СГ-24/9667  
АД-27/9966</v>
          </cell>
          <cell r="L1142">
            <v>40814</v>
          </cell>
          <cell r="M1142">
            <v>3</v>
          </cell>
          <cell r="N1142">
            <v>41177</v>
          </cell>
          <cell r="S1142">
            <v>35</v>
          </cell>
        </row>
        <row r="1143">
          <cell r="A1143" t="str">
            <v>РНО-0001138</v>
          </cell>
          <cell r="B1143" t="str">
            <v>Р</v>
          </cell>
          <cell r="C1143" t="str">
            <v>Н</v>
          </cell>
          <cell r="D1143" t="str">
            <v>О</v>
          </cell>
          <cell r="E1143" t="str">
            <v>-</v>
          </cell>
          <cell r="F1143" t="str">
            <v>0001138</v>
          </cell>
          <cell r="G1143" t="str">
            <v>РНО-0001138</v>
          </cell>
          <cell r="H1143">
            <v>40820</v>
          </cell>
          <cell r="I1143" t="str">
            <v>Переправа "Волоков мост"</v>
          </cell>
          <cell r="J114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143" t="str">
            <v>СГ-24/9667  
АД-27/9966</v>
          </cell>
          <cell r="L1143">
            <v>40814</v>
          </cell>
          <cell r="M1143">
            <v>3</v>
          </cell>
          <cell r="N1143">
            <v>41177</v>
          </cell>
          <cell r="S1143">
            <v>35</v>
          </cell>
        </row>
        <row r="1144">
          <cell r="A1144" t="str">
            <v>РНО-0001139</v>
          </cell>
          <cell r="B1144" t="str">
            <v>Р</v>
          </cell>
          <cell r="C1144" t="str">
            <v>Н</v>
          </cell>
          <cell r="D1144" t="str">
            <v>О</v>
          </cell>
          <cell r="E1144" t="str">
            <v>-</v>
          </cell>
          <cell r="F1144" t="str">
            <v>0001139</v>
          </cell>
          <cell r="G1144" t="str">
            <v>РНО-0001139</v>
          </cell>
          <cell r="H1144">
            <v>40820</v>
          </cell>
          <cell r="I1144" t="str">
            <v>"Ковжская плотина"</v>
          </cell>
          <cell r="J114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144" t="str">
            <v>СГ-24/9667  
АД-27/9966</v>
          </cell>
          <cell r="L1144">
            <v>40814</v>
          </cell>
          <cell r="M1144">
            <v>3</v>
          </cell>
          <cell r="N1144">
            <v>41177</v>
          </cell>
          <cell r="S1144">
            <v>35</v>
          </cell>
        </row>
        <row r="1145">
          <cell r="A1145" t="str">
            <v>РНО-0001140</v>
          </cell>
          <cell r="B1145" t="str">
            <v>Р</v>
          </cell>
          <cell r="C1145" t="str">
            <v>Н</v>
          </cell>
          <cell r="D1145" t="str">
            <v>О</v>
          </cell>
          <cell r="E1145" t="str">
            <v>-</v>
          </cell>
          <cell r="F1145" t="str">
            <v>0001140</v>
          </cell>
          <cell r="G1145" t="str">
            <v>РНО-0001140</v>
          </cell>
          <cell r="H1145">
            <v>40821</v>
          </cell>
          <cell r="I1145" t="str">
            <v>Речной грузовой причал, Грузовой район № 2</v>
          </cell>
          <cell r="J1145" t="str">
            <v>ОАО "Северный порт"; Московская область, г. Дмитров, ул. Рогачевская, д. 32 к 1</v>
          </cell>
          <cell r="K1145" t="str">
            <v>СГ-22/10242</v>
          </cell>
          <cell r="L1145">
            <v>40829</v>
          </cell>
          <cell r="M1145">
            <v>2</v>
          </cell>
          <cell r="S1145">
            <v>50</v>
          </cell>
        </row>
        <row r="1146">
          <cell r="A1146" t="str">
            <v>РНО-0001141</v>
          </cell>
          <cell r="B1146" t="str">
            <v>Р</v>
          </cell>
          <cell r="C1146" t="str">
            <v>Н</v>
          </cell>
          <cell r="D1146" t="str">
            <v>О</v>
          </cell>
          <cell r="E1146" t="str">
            <v>-</v>
          </cell>
          <cell r="F1146" t="str">
            <v>0001141</v>
          </cell>
          <cell r="G1146" t="str">
            <v>РНО-0001141</v>
          </cell>
          <cell r="H1146">
            <v>40826</v>
          </cell>
          <cell r="I1146" t="str">
            <v>Административное здание ФБУ "Волжское ГБУ"</v>
          </cell>
          <cell r="J1146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146" t="str">
            <v>СГ-27/10288 АД-27/9596</v>
          </cell>
          <cell r="L1146">
            <v>40822</v>
          </cell>
          <cell r="M1146" t="str">
            <v>3</v>
          </cell>
          <cell r="N1146">
            <v>41165</v>
          </cell>
          <cell r="S1146">
            <v>52</v>
          </cell>
        </row>
        <row r="1147">
          <cell r="A1147" t="str">
            <v>РНО-0001142</v>
          </cell>
          <cell r="B1147" t="str">
            <v>Р</v>
          </cell>
          <cell r="C1147" t="str">
            <v>Н</v>
          </cell>
          <cell r="D1147" t="str">
            <v>О</v>
          </cell>
          <cell r="E1147" t="str">
            <v>-</v>
          </cell>
          <cell r="F1147" t="str">
            <v>0001142</v>
          </cell>
          <cell r="G1147" t="str">
            <v>РНО-0001142</v>
          </cell>
          <cell r="H1147">
            <v>40829</v>
          </cell>
          <cell r="I1147" t="str">
            <v>Речной порт "Якутск"</v>
          </cell>
          <cell r="J1147" t="str">
            <v>ООО "Речной порт "Якутск"; 677018 ул. Новопортовская, 1, Республика Саха (Якутия)</v>
          </cell>
          <cell r="K1147" t="str">
            <v>СГ-28/10284 СГ-28/8723</v>
          </cell>
          <cell r="L1147">
            <v>40829</v>
          </cell>
          <cell r="M1147">
            <v>3</v>
          </cell>
          <cell r="N1147">
            <v>41145</v>
          </cell>
          <cell r="S1147">
            <v>14</v>
          </cell>
        </row>
        <row r="1148">
          <cell r="A1148" t="str">
            <v>РНО-0001143</v>
          </cell>
          <cell r="B1148" t="str">
            <v>Р</v>
          </cell>
          <cell r="C1148" t="str">
            <v>Н</v>
          </cell>
          <cell r="D1148" t="str">
            <v>О</v>
          </cell>
          <cell r="E1148" t="str">
            <v>-</v>
          </cell>
          <cell r="F1148" t="str">
            <v>0001143</v>
          </cell>
          <cell r="G1148" t="str">
            <v>РНО-0001143</v>
          </cell>
          <cell r="H1148">
            <v>40826</v>
          </cell>
          <cell r="I1148" t="str">
            <v>участок причала №2, участок №2 , С-С расположенный на территории ОАО "Кировский завод, река Емельяновка"</v>
          </cell>
          <cell r="J1148" t="str">
            <v>ОАО "Кировский завод"; 198097, г. Санкт-Петербург, проспект Стачек, дом 47; 1027802712365; 16.07.2000г</v>
          </cell>
          <cell r="K1148" t="str">
            <v>СГ-28/10283</v>
          </cell>
          <cell r="L1148">
            <v>40822</v>
          </cell>
          <cell r="M1148">
            <v>3</v>
          </cell>
          <cell r="S1148">
            <v>78</v>
          </cell>
        </row>
        <row r="1149">
          <cell r="A1149" t="str">
            <v>РНО-0001144</v>
          </cell>
          <cell r="B1149" t="str">
            <v>Р</v>
          </cell>
          <cell r="C1149" t="str">
            <v>Н</v>
          </cell>
          <cell r="D1149" t="str">
            <v>О</v>
          </cell>
          <cell r="E1149" t="str">
            <v>-</v>
          </cell>
          <cell r="F1149" t="str">
            <v>0001144</v>
          </cell>
          <cell r="G1149" t="str">
            <v>РНО-0001144</v>
          </cell>
          <cell r="H1149">
            <v>40834</v>
          </cell>
          <cell r="I1149" t="str">
            <v>Причал №158, Архангельская область, г. Архангельск, пр. Ленинградский, д. 50, 163009</v>
          </cell>
          <cell r="J1149" t="str">
            <v>ООО "Беломорская сплавная компания"; 163009 Архангельская область, Приморский район, посёлок Дедов Полой</v>
          </cell>
          <cell r="K1149" t="str">
            <v>СГ-28/10282   
СГ-28/14180</v>
          </cell>
          <cell r="L1149">
            <v>40830</v>
          </cell>
          <cell r="M1149">
            <v>4</v>
          </cell>
          <cell r="N1149">
            <v>41269</v>
          </cell>
          <cell r="Q1149">
            <v>25518</v>
          </cell>
          <cell r="R1149">
            <v>41250</v>
          </cell>
          <cell r="S1149">
            <v>29</v>
          </cell>
        </row>
        <row r="1150">
          <cell r="A1150" t="str">
            <v>РНО-0001145</v>
          </cell>
          <cell r="B1150" t="str">
            <v>Р</v>
          </cell>
          <cell r="C1150" t="str">
            <v>Н</v>
          </cell>
          <cell r="D1150" t="str">
            <v>О</v>
          </cell>
          <cell r="E1150" t="str">
            <v>-</v>
          </cell>
          <cell r="F1150" t="str">
            <v>0001145</v>
          </cell>
          <cell r="G1150" t="str">
            <v>РНО-0001145</v>
          </cell>
          <cell r="H1150">
            <v>40834</v>
          </cell>
          <cell r="I1150" t="str">
            <v>Причал №159, Архангельская область, 
г. Архангельск, пр. Ленинградский, д. 56, 163009</v>
          </cell>
          <cell r="J1150" t="str">
            <v>ООО "Беломорская сплавная компания"; 163009 Архангельская область, Приморский район, посёлок Дедов Полой</v>
          </cell>
          <cell r="K1150" t="str">
            <v>СГ-28/10282</v>
          </cell>
          <cell r="L1150">
            <v>40830</v>
          </cell>
          <cell r="M1150">
            <v>3</v>
          </cell>
          <cell r="O1150">
            <v>43405</v>
          </cell>
          <cell r="P1150" t="str">
            <v>УТБ-2876</v>
          </cell>
          <cell r="S1150">
            <v>29</v>
          </cell>
          <cell r="U1150" t="str">
            <v>Изменен</v>
          </cell>
        </row>
        <row r="1151">
          <cell r="A1151" t="str">
            <v>РНО-0001146</v>
          </cell>
          <cell r="B1151" t="str">
            <v>Р</v>
          </cell>
          <cell r="C1151" t="str">
            <v>Н</v>
          </cell>
          <cell r="D1151" t="str">
            <v>О</v>
          </cell>
          <cell r="E1151" t="str">
            <v>-</v>
          </cell>
          <cell r="F1151" t="str">
            <v>0001146</v>
          </cell>
          <cell r="G1151" t="str">
            <v>РНО-0001146</v>
          </cell>
          <cell r="H1151">
            <v>40835</v>
          </cell>
          <cell r="I1151" t="str">
            <v>Причалы №110, №111, г. Архангельск, набережная Северной Двины, 56, 163000</v>
          </cell>
          <cell r="J1151" t="str">
            <v>ФГУП "Росморпорт"; 127055, г. Москва, ул. Сущевская, 
д. 19, стр. 7; ОГРН 1037702023831 от 15.05.2003 г.</v>
          </cell>
          <cell r="K1151" t="str">
            <v>СГ-28/10715</v>
          </cell>
          <cell r="L1151">
            <v>40834</v>
          </cell>
          <cell r="M1151">
            <v>4</v>
          </cell>
          <cell r="N1151">
            <v>41299</v>
          </cell>
          <cell r="O1151">
            <v>43572</v>
          </cell>
          <cell r="P1151" t="str">
            <v>УТБ-864</v>
          </cell>
          <cell r="Q1151">
            <v>690</v>
          </cell>
          <cell r="R1151">
            <v>41289</v>
          </cell>
          <cell r="S1151">
            <v>29</v>
          </cell>
          <cell r="U1151" t="str">
            <v>Изменен</v>
          </cell>
        </row>
        <row r="1152">
          <cell r="A1152" t="str">
            <v>РНО-0001147</v>
          </cell>
          <cell r="B1152" t="str">
            <v>Р</v>
          </cell>
          <cell r="C1152" t="str">
            <v>Н</v>
          </cell>
          <cell r="D1152" t="str">
            <v>О</v>
          </cell>
          <cell r="E1152" t="str">
            <v>-</v>
          </cell>
          <cell r="F1152" t="str">
            <v>0001147</v>
          </cell>
          <cell r="G1152" t="str">
            <v>РНО-0001147</v>
          </cell>
          <cell r="H1152">
            <v>40840</v>
          </cell>
          <cell r="I1152" t="str">
            <v xml:space="preserve">"Тюменский речной порт" </v>
          </cell>
          <cell r="J1152" t="str">
            <v>ОАО "Тюменский речной порт"; г. Тюмень, ул. Причальная, 3; 102720844000; 09.12.2002</v>
          </cell>
          <cell r="K1152" t="str">
            <v>СГ-29/11281 
АД-29/7539</v>
          </cell>
          <cell r="L1152">
            <v>40795</v>
          </cell>
          <cell r="M1152">
            <v>3</v>
          </cell>
          <cell r="N1152">
            <v>41116</v>
          </cell>
          <cell r="O1152">
            <v>43189</v>
          </cell>
          <cell r="P1152" t="str">
            <v>УТБ-797</v>
          </cell>
          <cell r="S1152">
            <v>72</v>
          </cell>
        </row>
        <row r="1153">
          <cell r="A1153" t="str">
            <v>РНО-0001148</v>
          </cell>
          <cell r="B1153" t="str">
            <v>Р</v>
          </cell>
          <cell r="C1153" t="str">
            <v>Н</v>
          </cell>
          <cell r="D1153" t="str">
            <v>О</v>
          </cell>
          <cell r="E1153" t="str">
            <v>-</v>
          </cell>
          <cell r="F1153" t="str">
            <v>0001148</v>
          </cell>
          <cell r="G1153" t="str">
            <v>РНО-0001148</v>
          </cell>
          <cell r="H1153">
            <v>40848</v>
          </cell>
          <cell r="I1153" t="str">
            <v>Причалы пассажирские 
№ 4,5,6</v>
          </cell>
          <cell r="J1153" t="str">
            <v>ООО "Транспортная компания "Кижское ожерелье",
юр. адр.: 193230, г. Санкт-Петербург,
пер. Челиева, д. 13, лит. Б, пом. 311 / 
факт. адр.: 185005, Республика Карелия,
г. Петрозаводск, наб. Гюллинга, д. 2;
ОГРН 1061001040660 от 06.03.2006 г.</v>
          </cell>
          <cell r="K1153" t="str">
            <v>СГ-28/11277 
АД-28/7734</v>
          </cell>
          <cell r="L1153">
            <v>40848</v>
          </cell>
          <cell r="M1153">
            <v>3</v>
          </cell>
          <cell r="N1153">
            <v>41121</v>
          </cell>
          <cell r="S1153">
            <v>10</v>
          </cell>
        </row>
        <row r="1154">
          <cell r="A1154" t="str">
            <v>РНО-0001149</v>
          </cell>
          <cell r="B1154" t="str">
            <v>Р</v>
          </cell>
          <cell r="C1154" t="str">
            <v>Н</v>
          </cell>
          <cell r="D1154" t="str">
            <v>О</v>
          </cell>
          <cell r="E1154" t="str">
            <v>-</v>
          </cell>
          <cell r="F1154" t="str">
            <v>0001149</v>
          </cell>
          <cell r="G1154" t="str">
            <v>РНО-0001149</v>
          </cell>
          <cell r="H1154">
            <v>40848</v>
          </cell>
          <cell r="I1154" t="str">
            <v>Причал "Бараний берег"</v>
          </cell>
          <cell r="J1154" t="str">
            <v>ООО "Транспортная компания "Кижское ожерелье",
юр. адр.: 193230, г. Санкт-Петербург,
пер. Челиева, д. 13, лит. Б, пом. 311 / 
факт. адр.: 185005, Республика Карелия,
г. Петрозаводск, наб. Гюллинга, д. 2;
ОГРН 1061001040660 от 06.03.2006 г.</v>
          </cell>
          <cell r="K1154" t="str">
            <v>СГ-28/11277 
АД-28/7734</v>
          </cell>
          <cell r="L1154">
            <v>40848</v>
          </cell>
          <cell r="M1154">
            <v>4</v>
          </cell>
          <cell r="N1154">
            <v>41121</v>
          </cell>
          <cell r="O1154">
            <v>41269</v>
          </cell>
          <cell r="P1154" t="str">
            <v>СГ-28/14186</v>
          </cell>
          <cell r="S1154">
            <v>10</v>
          </cell>
        </row>
        <row r="1155">
          <cell r="A1155" t="str">
            <v>РНО-0001150</v>
          </cell>
          <cell r="B1155" t="str">
            <v>Р</v>
          </cell>
          <cell r="C1155" t="str">
            <v>Н</v>
          </cell>
          <cell r="D1155" t="str">
            <v>О</v>
          </cell>
          <cell r="E1155" t="str">
            <v>-</v>
          </cell>
          <cell r="F1155" t="str">
            <v>0001150</v>
          </cell>
          <cell r="G1155" t="str">
            <v>РНО-0001150</v>
          </cell>
          <cell r="H1155">
            <v>40861</v>
          </cell>
          <cell r="I1155" t="str">
            <v>Приёмно-заготовительный пункт</v>
          </cell>
          <cell r="J1155" t="str">
            <v>ЗАО "Судоходная компания "Ока"; 606480 пгт Октябрьский, ул. Садовая, Борисовский район, Нжегородская область; 1025201533345; 29.11.2000 г.</v>
          </cell>
          <cell r="K1155" t="str">
            <v>СГ-28/11284</v>
          </cell>
          <cell r="L1155">
            <v>40861</v>
          </cell>
          <cell r="M1155">
            <v>3</v>
          </cell>
          <cell r="O1155">
            <v>41121</v>
          </cell>
          <cell r="P1155" t="str">
            <v>24.08.2012 
СГ-28/8706</v>
          </cell>
          <cell r="S1155">
            <v>52</v>
          </cell>
        </row>
        <row r="1156">
          <cell r="A1156" t="str">
            <v>РНО-0001151</v>
          </cell>
          <cell r="B1156" t="str">
            <v>Р</v>
          </cell>
          <cell r="C1156" t="str">
            <v>Н</v>
          </cell>
          <cell r="D1156" t="str">
            <v>О</v>
          </cell>
          <cell r="E1156" t="str">
            <v>-</v>
          </cell>
          <cell r="F1156" t="str">
            <v>0001151</v>
          </cell>
          <cell r="G1156" t="str">
            <v>РНО-0001151</v>
          </cell>
          <cell r="H1156">
            <v>40861</v>
          </cell>
          <cell r="I1156" t="str">
            <v>Лесопильный цех</v>
          </cell>
          <cell r="J1156" t="str">
            <v>ЗАО "Судоходная компания "Ока"; 606480 пгт Октябрьский, ул. Садовая, Борисовский район, Нжегородская область; 1025201533345; 29.11.2000 г.</v>
          </cell>
          <cell r="K1156" t="str">
            <v>СГ-28/11284</v>
          </cell>
          <cell r="L1156">
            <v>40861</v>
          </cell>
          <cell r="M1156">
            <v>3</v>
          </cell>
          <cell r="O1156">
            <v>41121</v>
          </cell>
          <cell r="P1156" t="str">
            <v>24.08.2012 
СГ-28/8706</v>
          </cell>
          <cell r="S1156">
            <v>52</v>
          </cell>
        </row>
        <row r="1157">
          <cell r="A1157" t="str">
            <v>РНО-0001152</v>
          </cell>
          <cell r="B1157" t="str">
            <v>Р</v>
          </cell>
          <cell r="C1157" t="str">
            <v>Н</v>
          </cell>
          <cell r="D1157" t="str">
            <v>О</v>
          </cell>
          <cell r="E1157" t="str">
            <v>-</v>
          </cell>
          <cell r="F1157" t="str">
            <v>0001152</v>
          </cell>
          <cell r="G1157" t="str">
            <v>РНО-0001152</v>
          </cell>
          <cell r="H1157">
            <v>40861</v>
          </cell>
          <cell r="I1157" t="str">
            <v>Здание с двумя сушилками</v>
          </cell>
          <cell r="J1157" t="str">
            <v>ЗАО "Судоходная компания "Ока"; 606480 пгт Октябрьский, ул. Садовая, Борисовский район, Нжегородская область; 1025201533345; 29.11.2000 г.</v>
          </cell>
          <cell r="K1157" t="str">
            <v>СГ-28/11284</v>
          </cell>
          <cell r="L1157">
            <v>40861</v>
          </cell>
          <cell r="M1157">
            <v>3</v>
          </cell>
          <cell r="O1157">
            <v>42250</v>
          </cell>
          <cell r="P1157" t="str">
            <v>УТБ-3-7/2142</v>
          </cell>
          <cell r="S1157">
            <v>52</v>
          </cell>
        </row>
        <row r="1158">
          <cell r="A1158" t="str">
            <v>РНО-0001153</v>
          </cell>
          <cell r="B1158" t="str">
            <v>Р</v>
          </cell>
          <cell r="C1158" t="str">
            <v>Н</v>
          </cell>
          <cell r="D1158" t="str">
            <v>О</v>
          </cell>
          <cell r="E1158" t="str">
            <v>-</v>
          </cell>
          <cell r="F1158" t="str">
            <v>0001153</v>
          </cell>
          <cell r="G1158" t="str">
            <v>РНО-0001153</v>
          </cell>
          <cell r="H1158">
            <v>40899</v>
          </cell>
          <cell r="I1158" t="str">
            <v>"Уренгойский речной порт"</v>
          </cell>
          <cell r="J1158" t="str">
            <v>ОАО "Уренгойский речной порт"; 629320 ул. Портовая, 1, 
п. Коротчаево, ЯНАО, г. Новый Уренгой; 1028900629779; 28.12.2002</v>
          </cell>
          <cell r="K1158" t="str">
            <v>АД-29/12854 
СГ-28/8936</v>
          </cell>
          <cell r="L1158">
            <v>40899</v>
          </cell>
          <cell r="M1158">
            <v>3</v>
          </cell>
          <cell r="N1158">
            <v>41151</v>
          </cell>
          <cell r="O1158">
            <v>43685</v>
          </cell>
          <cell r="P1158" t="str">
            <v>УТБ-1993</v>
          </cell>
          <cell r="S1158">
            <v>89</v>
          </cell>
          <cell r="U1158" t="str">
            <v>Изменен</v>
          </cell>
        </row>
        <row r="1159">
          <cell r="A1159" t="str">
            <v>РНО-0001154</v>
          </cell>
          <cell r="B1159" t="str">
            <v>Р</v>
          </cell>
          <cell r="C1159" t="str">
            <v>Н</v>
          </cell>
          <cell r="D1159" t="str">
            <v>О</v>
          </cell>
          <cell r="E1159" t="str">
            <v>-</v>
          </cell>
          <cell r="F1159" t="str">
            <v>0001154</v>
          </cell>
          <cell r="G1159" t="str">
            <v>РНО-0001154</v>
          </cell>
          <cell r="H1159">
            <v>40900</v>
          </cell>
          <cell r="I1159" t="str">
            <v>"Сергинский речной порт"</v>
          </cell>
          <cell r="J1159" t="str">
            <v>ОАО "Сергинский речной порт"; 628126, Тюменская обл, Ханты-Мансийский автономный округ-Югра, Октябрьский район, пгт.Приобье, ул. Портовая, д.12; 1028601497341; 03.12.1999</v>
          </cell>
          <cell r="K1159" t="str">
            <v>АД-29/12864</v>
          </cell>
          <cell r="L1159">
            <v>40899</v>
          </cell>
          <cell r="M1159">
            <v>2</v>
          </cell>
          <cell r="S1159">
            <v>72</v>
          </cell>
        </row>
        <row r="1160">
          <cell r="A1160" t="str">
            <v>РНО-0001155</v>
          </cell>
          <cell r="B1160" t="str">
            <v>Р</v>
          </cell>
          <cell r="C1160" t="str">
            <v>Н</v>
          </cell>
          <cell r="D1160" t="str">
            <v>О</v>
          </cell>
          <cell r="E1160" t="str">
            <v>-</v>
          </cell>
          <cell r="F1160" t="str">
            <v>0001155</v>
          </cell>
          <cell r="G1160" t="str">
            <v>РНО-0001155</v>
          </cell>
          <cell r="H1160">
            <v>40900</v>
          </cell>
          <cell r="I1160" t="str">
            <v>Городской Терминал, г. Пермь, ул. Решетниковский спуск, 1</v>
          </cell>
          <cell r="J1160" t="str">
            <v>ЕК "ДАЛТАМЭН, СЕ"; 11000, Чешская Республика, город Прага, Овоцни рынок, 572/11</v>
          </cell>
          <cell r="K1160" t="str">
            <v>АД-28/12869 АД-29/8132</v>
          </cell>
          <cell r="L1160">
            <v>40899</v>
          </cell>
          <cell r="M1160">
            <v>3</v>
          </cell>
          <cell r="N1160">
            <v>41131</v>
          </cell>
          <cell r="O1160">
            <v>42724</v>
          </cell>
          <cell r="P1160" t="str">
            <v>УТБ-3262</v>
          </cell>
          <cell r="S1160">
            <v>59</v>
          </cell>
        </row>
        <row r="1161">
          <cell r="A1161" t="str">
            <v>РНО-0001156</v>
          </cell>
          <cell r="B1161" t="str">
            <v>Р</v>
          </cell>
          <cell r="C1161" t="str">
            <v>Н</v>
          </cell>
          <cell r="D1161" t="str">
            <v>О</v>
          </cell>
          <cell r="E1161" t="str">
            <v>-</v>
          </cell>
          <cell r="F1161" t="str">
            <v>0001156</v>
          </cell>
          <cell r="G1161" t="str">
            <v>РНО-0001156</v>
          </cell>
          <cell r="H1161">
            <v>40900</v>
          </cell>
          <cell r="I1161" t="str">
            <v>Заостровский Терминал, г. Пермь, ул. Фоминская, 56</v>
          </cell>
          <cell r="J1161" t="str">
            <v>ОАО "Порт Пермь";  614000 Решетниковский спуск, 1, г. Пермь; 1025900757904; 27.08.2002</v>
          </cell>
          <cell r="K1161" t="str">
            <v>АД-28/12869 
АД-29/8132</v>
          </cell>
          <cell r="L1161">
            <v>40899</v>
          </cell>
          <cell r="M1161">
            <v>3</v>
          </cell>
          <cell r="N1161">
            <v>41131</v>
          </cell>
          <cell r="O1161">
            <v>42830</v>
          </cell>
          <cell r="P1161" t="str">
            <v>УТБ-1045</v>
          </cell>
          <cell r="S1161">
            <v>59</v>
          </cell>
        </row>
        <row r="1162">
          <cell r="A1162" t="str">
            <v>РНО-0001157</v>
          </cell>
          <cell r="B1162" t="str">
            <v>Р</v>
          </cell>
          <cell r="C1162" t="str">
            <v>Н</v>
          </cell>
          <cell r="D1162" t="str">
            <v>О</v>
          </cell>
          <cell r="E1162" t="str">
            <v>-</v>
          </cell>
          <cell r="F1162" t="str">
            <v>0001157</v>
          </cell>
          <cell r="G1162" t="str">
            <v>РНО-0001157</v>
          </cell>
          <cell r="H1162">
            <v>40900</v>
          </cell>
          <cell r="I1162" t="str">
            <v>Камский Терминал, г. Пермь, левый берег реки Камы</v>
          </cell>
          <cell r="J1162" t="str">
            <v>ОАО "Порт Пермь";  614000 Решетниковский спуск, 1, г. Пермь; 1025900757904; 27.08.2002</v>
          </cell>
          <cell r="K1162" t="str">
            <v>АД-28/12869 
АД-29/8132</v>
          </cell>
          <cell r="L1162">
            <v>40899</v>
          </cell>
          <cell r="M1162">
            <v>4</v>
          </cell>
          <cell r="N1162">
            <v>41131</v>
          </cell>
          <cell r="S1162">
            <v>59</v>
          </cell>
        </row>
        <row r="1163">
          <cell r="A1163" t="str">
            <v>РНО-0001158</v>
          </cell>
          <cell r="B1163" t="str">
            <v>Р</v>
          </cell>
          <cell r="C1163" t="str">
            <v>Н</v>
          </cell>
          <cell r="D1163" t="str">
            <v>О</v>
          </cell>
          <cell r="E1163" t="str">
            <v>-</v>
          </cell>
          <cell r="F1163" t="str">
            <v>0001158</v>
          </cell>
          <cell r="G1163" t="str">
            <v>РНО-0001158</v>
          </cell>
          <cell r="H1163">
            <v>41255</v>
          </cell>
          <cell r="I1163" t="str">
            <v>Гидротехническое сооружение, прилегающее к причльной набережной № 1, литер 4</v>
          </cell>
          <cell r="J1163" t="str">
            <v>ООО "Портгрейн ЛТД"; 347360 ул. Портовая, 2 "Б", Ростовская область, г. Волгодонск; ОГРН 1026101925739; 16.08.2002</v>
          </cell>
          <cell r="K1163" t="str">
            <v>АД-28/405</v>
          </cell>
          <cell r="L1163">
            <v>40931</v>
          </cell>
          <cell r="M1163">
            <v>3</v>
          </cell>
          <cell r="O1163">
            <v>41402</v>
          </cell>
          <cell r="P1163" t="str">
            <v>УТБ-3-1/741</v>
          </cell>
          <cell r="S1163">
            <v>61</v>
          </cell>
        </row>
        <row r="1164">
          <cell r="A1164" t="str">
            <v>РНО-0001159</v>
          </cell>
          <cell r="B1164" t="str">
            <v>Р</v>
          </cell>
          <cell r="C1164" t="str">
            <v>Н</v>
          </cell>
          <cell r="D1164" t="str">
            <v>О</v>
          </cell>
          <cell r="E1164" t="str">
            <v>-</v>
          </cell>
          <cell r="F1164" t="str">
            <v>0001159</v>
          </cell>
          <cell r="G1164" t="str">
            <v>РНО-0001159</v>
          </cell>
          <cell r="H1164">
            <v>40899</v>
          </cell>
          <cell r="I1164" t="str">
            <v>Административное здание</v>
          </cell>
          <cell r="J1164" t="str">
            <v>Физ. лицо - Морозов Е.Н., 602265, Владимирская обл., 
г. Муром, ул. Октябрьская, д. 2, кв. 13</v>
          </cell>
          <cell r="K1164" t="str">
            <v>АД-28/12830</v>
          </cell>
          <cell r="L1164">
            <v>40899</v>
          </cell>
          <cell r="M1164">
            <v>3</v>
          </cell>
          <cell r="S1164">
            <v>33</v>
          </cell>
          <cell r="U1164" t="str">
            <v>Изменен</v>
          </cell>
        </row>
        <row r="1165">
          <cell r="A1165" t="str">
            <v>РНО-0001160</v>
          </cell>
          <cell r="B1165" t="str">
            <v>Р</v>
          </cell>
          <cell r="C1165" t="str">
            <v>Н</v>
          </cell>
          <cell r="D1165" t="str">
            <v>О</v>
          </cell>
          <cell r="E1165" t="str">
            <v>-</v>
          </cell>
          <cell r="F1165" t="str">
            <v>0001160</v>
          </cell>
          <cell r="G1165" t="str">
            <v>РНО-0001160</v>
          </cell>
          <cell r="H1165">
            <v>40899</v>
          </cell>
          <cell r="I1165" t="str">
            <v>Здание склада порта</v>
          </cell>
          <cell r="J1165" t="str">
            <v>ООО "Порт Муром"; ул. Набережная, дом 32, Владимирская область г. Муром; 1053302133752; 25.10.2005</v>
          </cell>
          <cell r="K1165" t="str">
            <v>АД-28/12830</v>
          </cell>
          <cell r="L1165">
            <v>40899</v>
          </cell>
          <cell r="M1165">
            <v>3</v>
          </cell>
          <cell r="S1165">
            <v>33</v>
          </cell>
        </row>
        <row r="1166">
          <cell r="A1166" t="str">
            <v>РНО-0001161</v>
          </cell>
          <cell r="B1166" t="str">
            <v>Р</v>
          </cell>
          <cell r="C1166" t="str">
            <v>Н</v>
          </cell>
          <cell r="D1166" t="str">
            <v>О</v>
          </cell>
          <cell r="E1166" t="str">
            <v>-</v>
          </cell>
          <cell r="F1166" t="str">
            <v>0001161</v>
          </cell>
          <cell r="G1166" t="str">
            <v>РНО-0001161</v>
          </cell>
          <cell r="H1166">
            <v>40899</v>
          </cell>
          <cell r="I1166" t="str">
            <v>Отстойный пункт порта</v>
          </cell>
          <cell r="J1166" t="str">
            <v>ООО "Порт Муром"; ул. Набережная, дом 32, Владимирская область г. Муром; 1053302133752; 25.10.2005</v>
          </cell>
          <cell r="K1166" t="str">
            <v>АД-28/12830</v>
          </cell>
          <cell r="L1166">
            <v>40899</v>
          </cell>
          <cell r="M1166">
            <v>3</v>
          </cell>
          <cell r="O1166">
            <v>43487</v>
          </cell>
          <cell r="P1166" t="str">
            <v>УТБ-82</v>
          </cell>
          <cell r="S1166">
            <v>33</v>
          </cell>
          <cell r="U1166" t="str">
            <v>Изменен</v>
          </cell>
        </row>
        <row r="1167">
          <cell r="A1167" t="str">
            <v>РНО-0001162</v>
          </cell>
          <cell r="B1167" t="str">
            <v>Р</v>
          </cell>
          <cell r="C1167" t="str">
            <v>Н</v>
          </cell>
          <cell r="D1167" t="str">
            <v>О</v>
          </cell>
          <cell r="E1167" t="str">
            <v>-</v>
          </cell>
          <cell r="F1167" t="str">
            <v>0001162</v>
          </cell>
          <cell r="G1167" t="str">
            <v>РНО-0001162</v>
          </cell>
          <cell r="H1167">
            <v>40899</v>
          </cell>
          <cell r="I1167" t="str">
            <v>«Речной порт Краснодар»</v>
          </cell>
          <cell r="J1167" t="str">
            <v>ОАО "Кубанское речное пароходство"; 350063 ул. Кубанская, 37/11, г. Краснодар; 1022301190592; 25.05.2002</v>
          </cell>
          <cell r="K1167" t="str">
            <v>АД-29/12832 
СГ-29/10200</v>
          </cell>
          <cell r="L1167">
            <v>40899</v>
          </cell>
          <cell r="M1167">
            <v>4</v>
          </cell>
          <cell r="N1167">
            <v>41180</v>
          </cell>
          <cell r="O1167">
            <v>42762</v>
          </cell>
          <cell r="P1167" t="str">
            <v>УТБ-197</v>
          </cell>
          <cell r="S1167">
            <v>23</v>
          </cell>
        </row>
        <row r="1168">
          <cell r="A1168" t="str">
            <v>РНО-0001163</v>
          </cell>
          <cell r="B1168" t="str">
            <v>Р</v>
          </cell>
          <cell r="C1168" t="str">
            <v>Н</v>
          </cell>
          <cell r="D1168" t="str">
            <v>О</v>
          </cell>
          <cell r="E1168" t="str">
            <v>-</v>
          </cell>
          <cell r="F1168" t="str">
            <v>0001163</v>
          </cell>
          <cell r="G1168" t="str">
            <v>РНО-0001163</v>
          </cell>
          <cell r="H1168">
            <v>40900</v>
          </cell>
          <cell r="I1168" t="str">
            <v>"Административное здание"</v>
          </cell>
          <cell r="J1168" t="str">
            <v>ОАО "Иртышское пароходство"; 644024 пр. Карла Маркса, дом 3, г. Омск; 1025500972078; 14.08.2002</v>
          </cell>
          <cell r="K1168" t="str">
            <v>АД-29/12857 
АД-28/8045</v>
          </cell>
          <cell r="L1168">
            <v>40899</v>
          </cell>
          <cell r="M1168">
            <v>2</v>
          </cell>
          <cell r="N1168">
            <v>41130</v>
          </cell>
          <cell r="O1168">
            <v>43490</v>
          </cell>
          <cell r="P1168" t="str">
            <v>УТБ-105</v>
          </cell>
          <cell r="S1168">
            <v>55</v>
          </cell>
          <cell r="U1168" t="str">
            <v>Изменен</v>
          </cell>
        </row>
        <row r="1169">
          <cell r="A1169" t="str">
            <v>РНО-0001164</v>
          </cell>
          <cell r="B1169" t="str">
            <v>Р</v>
          </cell>
          <cell r="C1169" t="str">
            <v>Н</v>
          </cell>
          <cell r="D1169" t="str">
            <v>О</v>
          </cell>
          <cell r="E1169" t="str">
            <v>-</v>
          </cell>
          <cell r="F1169" t="str">
            <v>0001164</v>
          </cell>
          <cell r="G1169" t="str">
            <v>РНО-0001164</v>
          </cell>
          <cell r="H1169">
            <v>40900</v>
          </cell>
          <cell r="I1169" t="str">
            <v>"Омский судоремонтно-судостроительный завод имени 60-летия Октября"</v>
          </cell>
          <cell r="J1169" t="str">
            <v>ОАО "Иртышское пароходство"; 644024 пр. Карла Маркса, дом 3, г. Омск; 1025500972078; 14.08.2002</v>
          </cell>
          <cell r="K1169" t="str">
            <v>АД-29/12857 
АД-28/8045</v>
          </cell>
          <cell r="L1169">
            <v>40899</v>
          </cell>
          <cell r="M1169">
            <v>1</v>
          </cell>
          <cell r="N1169">
            <v>41130</v>
          </cell>
          <cell r="O1169">
            <v>43490</v>
          </cell>
          <cell r="P1169" t="str">
            <v>УТБ-105</v>
          </cell>
          <cell r="S1169">
            <v>55</v>
          </cell>
          <cell r="U1169" t="str">
            <v>Изменен</v>
          </cell>
        </row>
        <row r="1170">
          <cell r="A1170" t="str">
            <v>РНО-0001165</v>
          </cell>
          <cell r="B1170" t="str">
            <v>Р</v>
          </cell>
          <cell r="C1170" t="str">
            <v>Н</v>
          </cell>
          <cell r="D1170" t="str">
            <v>О</v>
          </cell>
          <cell r="E1170" t="str">
            <v>-</v>
          </cell>
          <cell r="F1170" t="str">
            <v>0001165</v>
          </cell>
          <cell r="G1170" t="str">
            <v>РНО-0001165</v>
          </cell>
          <cell r="H1170">
            <v>40920</v>
          </cell>
          <cell r="I1170" t="str">
            <v>Здание Управления</v>
          </cell>
          <cell r="J1170" t="str">
            <v>ООО "Карьер-Сервис"; 680041 ул. Алеутская, 29, г. Хабаровск; 1022700857915; 18.10.2002</v>
          </cell>
          <cell r="K1170" t="str">
            <v>АД-28/401      АД-28/9593</v>
          </cell>
          <cell r="L1170">
            <v>40931</v>
          </cell>
          <cell r="M1170">
            <v>4</v>
          </cell>
          <cell r="N1170">
            <v>41165</v>
          </cell>
          <cell r="O1170">
            <v>41589</v>
          </cell>
          <cell r="P1170" t="str">
            <v>УТБ-3-7/2655</v>
          </cell>
          <cell r="S1170">
            <v>27</v>
          </cell>
        </row>
        <row r="1171">
          <cell r="A1171" t="str">
            <v>РНО-0001166</v>
          </cell>
          <cell r="B1171" t="str">
            <v>Р</v>
          </cell>
          <cell r="C1171" t="str">
            <v>Н</v>
          </cell>
          <cell r="D1171" t="str">
            <v>О</v>
          </cell>
          <cell r="E1171" t="str">
            <v>-</v>
          </cell>
          <cell r="F1171" t="str">
            <v>0001166</v>
          </cell>
          <cell r="G1171" t="str">
            <v>РНО-0001166</v>
          </cell>
          <cell r="H1171">
            <v>40920</v>
          </cell>
          <cell r="I1171" t="str">
            <v>Причал</v>
          </cell>
          <cell r="J1171" t="str">
            <v>ООО "Карьер-Сервис"; 680041 ул. Алеутская, 29, г. Хабаровск; 1022700857915; 18.10.2002</v>
          </cell>
          <cell r="K1171" t="str">
            <v>АД-28/401       АД-28/9593</v>
          </cell>
          <cell r="L1171">
            <v>40931</v>
          </cell>
          <cell r="M1171">
            <v>4</v>
          </cell>
          <cell r="N1171">
            <v>41165</v>
          </cell>
          <cell r="O1171">
            <v>42236</v>
          </cell>
          <cell r="P1171" t="str">
            <v>УТБ-3-7/2056</v>
          </cell>
          <cell r="S1171">
            <v>27</v>
          </cell>
        </row>
        <row r="1172">
          <cell r="A1172" t="str">
            <v>РНО-0001167</v>
          </cell>
          <cell r="B1172" t="str">
            <v>Р</v>
          </cell>
          <cell r="C1172" t="str">
            <v>Н</v>
          </cell>
          <cell r="D1172" t="str">
            <v>О</v>
          </cell>
          <cell r="E1172" t="str">
            <v>-</v>
          </cell>
          <cell r="F1172" t="str">
            <v>0001167</v>
          </cell>
          <cell r="G1172" t="str">
            <v>РНО-0001167</v>
          </cell>
          <cell r="H1172">
            <v>40920</v>
          </cell>
          <cell r="I1172" t="str">
            <v>Судоходный шлюз № 1, р. Кубань</v>
          </cell>
          <cell r="J1172" t="str">
            <v>ФГБУ " Управление "Кубаньмелиоводхоз"; 350058 ул. Селезнёва, 242, г. Краснодар; ОГРН 1032307159521 от 11.03.2003</v>
          </cell>
          <cell r="K1172" t="str">
            <v>АД-28/393</v>
          </cell>
          <cell r="L1172">
            <v>40931</v>
          </cell>
          <cell r="M1172">
            <v>2</v>
          </cell>
          <cell r="O1172">
            <v>41621</v>
          </cell>
          <cell r="P1172" t="str">
            <v>УТБ-3-1/3001</v>
          </cell>
          <cell r="S1172">
            <v>23</v>
          </cell>
        </row>
        <row r="1173">
          <cell r="A1173" t="str">
            <v>РНО-0001168</v>
          </cell>
          <cell r="B1173" t="str">
            <v>Р</v>
          </cell>
          <cell r="C1173" t="str">
            <v>Н</v>
          </cell>
          <cell r="D1173" t="str">
            <v>О</v>
          </cell>
          <cell r="E1173" t="str">
            <v>-</v>
          </cell>
          <cell r="F1173" t="str">
            <v>0001168</v>
          </cell>
          <cell r="G1173" t="str">
            <v>РНО-0001168</v>
          </cell>
          <cell r="H1173">
            <v>40920</v>
          </cell>
          <cell r="I1173" t="str">
            <v>Судоходный шлюз № 1, р. Протока</v>
          </cell>
          <cell r="J1173" t="str">
            <v>ФГБУ " Управление "Кубаньмелиоводхоз"; 350058 ул. Селезнёва, 242, г. Краснодар; ОГРН 1032307159521 от 11.03.2003</v>
          </cell>
          <cell r="K1173" t="str">
            <v>АД-28/393</v>
          </cell>
          <cell r="L1173">
            <v>40931</v>
          </cell>
          <cell r="M1173">
            <v>2</v>
          </cell>
          <cell r="O1173">
            <v>41621</v>
          </cell>
          <cell r="P1173" t="str">
            <v>УТБ-3-1/3001</v>
          </cell>
          <cell r="S1173">
            <v>23</v>
          </cell>
        </row>
        <row r="1174">
          <cell r="A1174" t="str">
            <v>РНО-0001169</v>
          </cell>
          <cell r="B1174" t="str">
            <v>Р</v>
          </cell>
          <cell r="C1174" t="str">
            <v>Н</v>
          </cell>
          <cell r="D1174" t="str">
            <v>О</v>
          </cell>
          <cell r="E1174" t="str">
            <v>-</v>
          </cell>
          <cell r="F1174" t="str">
            <v>0001169</v>
          </cell>
          <cell r="G1174" t="str">
            <v>РНО-0001169</v>
          </cell>
          <cell r="H1174">
            <v>40920</v>
          </cell>
          <cell r="I1174" t="str">
            <v>Новгородский порт</v>
          </cell>
          <cell r="J1174" t="str">
            <v>ОАО "Новгородский порт"; 173003 ул. Большая Санкт-Петербургская, Санкт-Петербург, дом  74, г. Великий Новгород; 1025300784068; 24.09.2002</v>
          </cell>
          <cell r="K1174" t="str">
            <v>АД-29/396</v>
          </cell>
          <cell r="L1174">
            <v>40931</v>
          </cell>
          <cell r="M1174">
            <v>1</v>
          </cell>
          <cell r="S1174">
            <v>53</v>
          </cell>
        </row>
        <row r="1175">
          <cell r="A1175" t="str">
            <v>РНО-0001170</v>
          </cell>
          <cell r="B1175" t="str">
            <v>Р</v>
          </cell>
          <cell r="C1175" t="str">
            <v>Н</v>
          </cell>
          <cell r="D1175" t="str">
            <v>О</v>
          </cell>
          <cell r="E1175" t="str">
            <v>-</v>
          </cell>
          <cell r="F1175" t="str">
            <v>0001170</v>
          </cell>
          <cell r="G1175" t="str">
            <v>РНО-0001170</v>
          </cell>
          <cell r="H1175">
            <v>40920</v>
          </cell>
          <cell r="I1175" t="str">
            <v>"Речной порт"</v>
          </cell>
          <cell r="J1175" t="str">
            <v>ЗАО "Речной порт"; 390006 ул. Лесопарковая, дом 52, г. Рязань; 1026201265177; 14.11.2002</v>
          </cell>
          <cell r="K1175" t="str">
            <v>АД-29/406 
УТБ-3-1/560</v>
          </cell>
          <cell r="L1175">
            <v>40931</v>
          </cell>
          <cell r="M1175">
            <v>4</v>
          </cell>
          <cell r="N1175">
            <v>41703</v>
          </cell>
          <cell r="S1175">
            <v>62</v>
          </cell>
        </row>
        <row r="1176">
          <cell r="A1176" t="str">
            <v>РНО-0001171</v>
          </cell>
          <cell r="B1176" t="str">
            <v>Р</v>
          </cell>
          <cell r="C1176" t="str">
            <v>Н</v>
          </cell>
          <cell r="D1176" t="str">
            <v>О</v>
          </cell>
          <cell r="E1176" t="str">
            <v>-</v>
          </cell>
          <cell r="F1176" t="str">
            <v>0001171</v>
          </cell>
          <cell r="G1176" t="str">
            <v>РНО-0001171</v>
          </cell>
          <cell r="H1176">
            <v>40920</v>
          </cell>
          <cell r="I1176" t="str">
            <v>Гидротехническое сооружение, прилегающее к причльной набережной № 1, литер 5</v>
          </cell>
          <cell r="J1176" t="str">
            <v>ООО "Портгрейн ЛТД"; 347360 ул. Портовая, 2 "Б", Ростовская область, г. Волгодонск; ОГРН 1026101925739; 16.08.2002</v>
          </cell>
          <cell r="K1176" t="str">
            <v>АД-28/405</v>
          </cell>
          <cell r="L1176">
            <v>40931</v>
          </cell>
          <cell r="M1176">
            <v>3</v>
          </cell>
          <cell r="O1176">
            <v>41402</v>
          </cell>
          <cell r="P1176" t="str">
            <v>УТБ-3-1/741</v>
          </cell>
          <cell r="S1176">
            <v>61</v>
          </cell>
        </row>
        <row r="1177">
          <cell r="A1177" t="str">
            <v>РНО-0001172</v>
          </cell>
          <cell r="B1177" t="str">
            <v>Р</v>
          </cell>
          <cell r="C1177" t="str">
            <v>Н</v>
          </cell>
          <cell r="D1177" t="str">
            <v>О</v>
          </cell>
          <cell r="E1177" t="str">
            <v>-</v>
          </cell>
          <cell r="F1177" t="str">
            <v>0001172</v>
          </cell>
          <cell r="G1177" t="str">
            <v>РНО-0001172</v>
          </cell>
          <cell r="H1177">
            <v>40920</v>
          </cell>
          <cell r="I1177" t="str">
            <v>Гидротехническое сооружение, прилегающее к причльной набережной № 2, литер 21</v>
          </cell>
          <cell r="J1177" t="str">
            <v>ООО "Портгрейн ЛТД"; 347360 ул. Портовая, 2 "Б", Ростовская область, г. Волгодонск; ОГРН 1026101925739; 16.08.2002</v>
          </cell>
          <cell r="K1177" t="str">
            <v>АД-28/405</v>
          </cell>
          <cell r="L1177">
            <v>40931</v>
          </cell>
          <cell r="M1177">
            <v>3</v>
          </cell>
          <cell r="O1177">
            <v>41402</v>
          </cell>
          <cell r="P1177" t="str">
            <v>УТБ-3-1/741</v>
          </cell>
          <cell r="S1177">
            <v>61</v>
          </cell>
        </row>
        <row r="1178">
          <cell r="A1178" t="str">
            <v>РНО-0001173</v>
          </cell>
          <cell r="B1178" t="str">
            <v>Р</v>
          </cell>
          <cell r="C1178" t="str">
            <v>Н</v>
          </cell>
          <cell r="D1178" t="str">
            <v>О</v>
          </cell>
          <cell r="E1178" t="str">
            <v>-</v>
          </cell>
          <cell r="F1178" t="str">
            <v>0001173</v>
          </cell>
          <cell r="G1178" t="str">
            <v>РНО-0001173</v>
          </cell>
          <cell r="H1178">
            <v>40920</v>
          </cell>
          <cell r="I1178" t="str">
            <v>Причальная набережная № 1, литер 22</v>
          </cell>
          <cell r="J1178" t="str">
            <v>ООО "Портгрейн ЛТД"; 347360 ул. Портовая, 2 "Б", Ростовская область, г. Волгодонск; ОГРН 1026101925739; 16.08.2002</v>
          </cell>
          <cell r="K1178" t="str">
            <v>АД-28/405</v>
          </cell>
          <cell r="L1178">
            <v>40931</v>
          </cell>
          <cell r="M1178">
            <v>3</v>
          </cell>
          <cell r="O1178">
            <v>41402</v>
          </cell>
          <cell r="P1178" t="str">
            <v>УТБ-3-1/741</v>
          </cell>
          <cell r="S1178">
            <v>61</v>
          </cell>
        </row>
        <row r="1179">
          <cell r="A1179" t="str">
            <v>РНО-0001174</v>
          </cell>
          <cell r="B1179" t="str">
            <v>Р</v>
          </cell>
          <cell r="C1179" t="str">
            <v>Н</v>
          </cell>
          <cell r="D1179" t="str">
            <v>О</v>
          </cell>
          <cell r="E1179" t="str">
            <v>-</v>
          </cell>
          <cell r="F1179" t="str">
            <v>0001174</v>
          </cell>
          <cell r="G1179" t="str">
            <v>РНО-0001174</v>
          </cell>
          <cell r="H1179">
            <v>40920</v>
          </cell>
          <cell r="I1179" t="str">
            <v>Причальная набережная 2-я, литер 24</v>
          </cell>
          <cell r="J1179" t="str">
            <v>ООО "Портгрейн ЛТД"; 347360 ул. Портовая, 2 "Б", Ростовская область, г. Волгодонск; ОГРН 1026101925739; 16.08.2002</v>
          </cell>
          <cell r="K1179" t="str">
            <v>АД-28/405</v>
          </cell>
          <cell r="L1179">
            <v>40931</v>
          </cell>
          <cell r="M1179">
            <v>3</v>
          </cell>
          <cell r="O1179">
            <v>41402</v>
          </cell>
          <cell r="P1179" t="str">
            <v>УТБ-3-1/741</v>
          </cell>
          <cell r="S1179">
            <v>61</v>
          </cell>
        </row>
        <row r="1180">
          <cell r="A1180" t="str">
            <v>РНО-0001175</v>
          </cell>
          <cell r="B1180" t="str">
            <v>Р</v>
          </cell>
          <cell r="C1180" t="str">
            <v>Н</v>
          </cell>
          <cell r="D1180" t="str">
            <v>О</v>
          </cell>
          <cell r="E1180" t="str">
            <v>-</v>
          </cell>
          <cell r="F1180" t="str">
            <v>0001175</v>
          </cell>
          <cell r="G1180" t="str">
            <v>РНО-0001175</v>
          </cell>
          <cell r="H1180">
            <v>40920</v>
          </cell>
          <cell r="I1180" t="str">
            <v>Причальная набережная № 2, литер 23</v>
          </cell>
          <cell r="J1180" t="str">
            <v>ООО "Портгрейн ЛТД"; 347360 ул. Портовая, 2 "Б", Ростовская область, г. Волгодонск; ОГРН 1026101925739; 16.08.2002</v>
          </cell>
          <cell r="K1180" t="str">
            <v>АД-28/405</v>
          </cell>
          <cell r="L1180">
            <v>40931</v>
          </cell>
          <cell r="M1180">
            <v>3</v>
          </cell>
          <cell r="O1180">
            <v>41402</v>
          </cell>
          <cell r="P1180" t="str">
            <v>УТБ-3-1/741</v>
          </cell>
          <cell r="S1180">
            <v>61</v>
          </cell>
        </row>
        <row r="1181">
          <cell r="A1181" t="str">
            <v>РНО-0001176</v>
          </cell>
          <cell r="B1181" t="str">
            <v>Р</v>
          </cell>
          <cell r="C1181" t="str">
            <v>Н</v>
          </cell>
          <cell r="D1181" t="str">
            <v>О</v>
          </cell>
          <cell r="E1181" t="str">
            <v>-</v>
          </cell>
          <cell r="F1181" t="str">
            <v>0001176</v>
          </cell>
          <cell r="G1181" t="str">
            <v>РНО-0001176</v>
          </cell>
          <cell r="H1181">
            <v>40920</v>
          </cell>
          <cell r="I1181" t="str">
            <v>"Южный речной порт"</v>
          </cell>
          <cell r="J1181" t="str">
            <v>ОАО "Южный речной порт"; 2-ой Южнопортовый проекзд, дом 10, г. Москва; 1027700412970; 11.11.2002</v>
          </cell>
          <cell r="K1181" t="str">
            <v>АД-29/404</v>
          </cell>
          <cell r="L1181">
            <v>40931</v>
          </cell>
          <cell r="M1181">
            <v>2</v>
          </cell>
          <cell r="N1181" t="str">
            <v>СГ-29/9115 
31.08.2012</v>
          </cell>
          <cell r="O1181">
            <v>42381</v>
          </cell>
          <cell r="P1181" t="str">
            <v>УТБ-3-7/21</v>
          </cell>
          <cell r="S1181">
            <v>77</v>
          </cell>
        </row>
        <row r="1182">
          <cell r="A1182" t="str">
            <v>РНО-0001177</v>
          </cell>
          <cell r="B1182" t="str">
            <v>Р</v>
          </cell>
          <cell r="C1182" t="str">
            <v>Н</v>
          </cell>
          <cell r="D1182" t="str">
            <v>О</v>
          </cell>
          <cell r="E1182" t="str">
            <v>-</v>
          </cell>
          <cell r="F1182" t="str">
            <v>0001177</v>
          </cell>
          <cell r="G1182" t="str">
            <v>РНО-0001177</v>
          </cell>
          <cell r="H1182">
            <v>40920</v>
          </cell>
          <cell r="I1182" t="str">
            <v>Трехозерный Ремонтно-механический участок</v>
          </cell>
          <cell r="J1182" t="str">
            <v>ООО "СЗЛТ", 115280, г. Москва,
ул. Ленинская Слобода, д. 26, эт. 4, пом. XIX,
ком. 14; ОГРН 1167746421446 от 27.04.2016 г.</v>
          </cell>
          <cell r="K1182" t="str">
            <v>АД-28/12870 АД-28/9590</v>
          </cell>
          <cell r="L1182">
            <v>40899</v>
          </cell>
          <cell r="M1182">
            <v>3</v>
          </cell>
          <cell r="N1182">
            <v>41165</v>
          </cell>
          <cell r="S1182">
            <v>11</v>
          </cell>
        </row>
        <row r="1183">
          <cell r="A1183" t="str">
            <v>РНО-0001178</v>
          </cell>
          <cell r="B1183" t="str">
            <v>Р</v>
          </cell>
          <cell r="C1183" t="str">
            <v>Н</v>
          </cell>
          <cell r="D1183" t="str">
            <v>О</v>
          </cell>
          <cell r="E1183" t="str">
            <v>-</v>
          </cell>
          <cell r="F1183" t="str">
            <v>0001178</v>
          </cell>
          <cell r="G1183" t="str">
            <v>РНО-0001178</v>
          </cell>
          <cell r="H1183">
            <v>41271</v>
          </cell>
          <cell r="I1183" t="str">
            <v>Лискинский порт</v>
          </cell>
          <cell r="J1183" t="str">
            <v>АО "Лискинский порт"; 397903 ул. Коллективная, 50, Воронежская область, г. Лиски; 1023601512912; 25.11.2002</v>
          </cell>
          <cell r="K1183" t="str">
            <v>АД-28/1544</v>
          </cell>
          <cell r="L1183">
            <v>40966</v>
          </cell>
          <cell r="M1183">
            <v>2</v>
          </cell>
          <cell r="O1183">
            <v>43244</v>
          </cell>
          <cell r="P1183" t="str">
            <v>УТБ-1417</v>
          </cell>
          <cell r="S1183">
            <v>36</v>
          </cell>
          <cell r="U1183" t="str">
            <v>Изменен</v>
          </cell>
        </row>
        <row r="1184">
          <cell r="A1184" t="str">
            <v>РНО-0001179</v>
          </cell>
          <cell r="B1184" t="str">
            <v>Р</v>
          </cell>
          <cell r="C1184" t="str">
            <v>Н</v>
          </cell>
          <cell r="D1184" t="str">
            <v>О</v>
          </cell>
          <cell r="E1184" t="str">
            <v>-</v>
          </cell>
          <cell r="F1184" t="str">
            <v>0001179</v>
          </cell>
          <cell r="G1184" t="str">
            <v>РНО-0001179</v>
          </cell>
          <cell r="H1184">
            <v>40966</v>
          </cell>
          <cell r="I1184" t="str">
            <v>Речной причал № 7, Речной причал № 8, Речной причал № 9, Речной причал № 10, Речной причал № 11, Речной причал № 12, Речной причал № 13. Красноярский край, г. Дудинка, территория Дудинского морского порта.</v>
          </cell>
          <cell r="J1184" t="str">
            <v>ЗТФ ОАО "ГМК "Норильский никель"; 647000, ул. Совецкая, дом 43, г. Дудинка; 1028400000298; 02.09.2002</v>
          </cell>
          <cell r="K1184" t="str">
            <v>АД-28/1531   СГ-28/10485</v>
          </cell>
          <cell r="L1184">
            <v>40966</v>
          </cell>
          <cell r="M1184">
            <v>4</v>
          </cell>
          <cell r="N1184">
            <v>41190</v>
          </cell>
          <cell r="O1184">
            <v>43959</v>
          </cell>
          <cell r="P1184" t="str">
            <v>УТБ-851</v>
          </cell>
          <cell r="Q1184">
            <v>19105</v>
          </cell>
          <cell r="R1184">
            <v>41172</v>
          </cell>
          <cell r="S1184">
            <v>24</v>
          </cell>
        </row>
        <row r="1185">
          <cell r="A1185" t="str">
            <v>РНО-0001180</v>
          </cell>
          <cell r="B1185" t="str">
            <v>Р</v>
          </cell>
          <cell r="C1185" t="str">
            <v>Н</v>
          </cell>
          <cell r="D1185" t="str">
            <v>О</v>
          </cell>
          <cell r="E1185" t="str">
            <v>-</v>
          </cell>
          <cell r="F1185" t="str">
            <v>0001180</v>
          </cell>
          <cell r="G1185" t="str">
            <v>РНО-0001180</v>
          </cell>
          <cell r="H1185">
            <v>41271</v>
          </cell>
          <cell r="I1185" t="str">
            <v>Административно-бытовое здание портоуправления</v>
          </cell>
          <cell r="J1185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85" t="str">
            <v>АД-29/1515</v>
          </cell>
          <cell r="L1185">
            <v>40966</v>
          </cell>
          <cell r="M1185">
            <v>2</v>
          </cell>
          <cell r="O1185">
            <v>41120</v>
          </cell>
          <cell r="P1185" t="str">
            <v>АД-29/7666</v>
          </cell>
          <cell r="S1185">
            <v>72</v>
          </cell>
        </row>
        <row r="1186">
          <cell r="A1186" t="str">
            <v>РНО-0001181</v>
          </cell>
          <cell r="B1186" t="str">
            <v>Р</v>
          </cell>
          <cell r="C1186" t="str">
            <v>Н</v>
          </cell>
          <cell r="D1186" t="str">
            <v>О</v>
          </cell>
          <cell r="E1186" t="str">
            <v>-</v>
          </cell>
          <cell r="F1186" t="str">
            <v>0001181</v>
          </cell>
          <cell r="G1186" t="str">
            <v>РНО-0001181</v>
          </cell>
          <cell r="H1186">
            <v>41271</v>
          </cell>
          <cell r="I1186" t="str">
            <v>Блочное здание газовой котельни ТКУ-2 мВт</v>
          </cell>
          <cell r="J1186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86" t="str">
            <v>АД-29/1515</v>
          </cell>
          <cell r="L1186">
            <v>40966</v>
          </cell>
          <cell r="M1186">
            <v>3</v>
          </cell>
          <cell r="O1186">
            <v>41120</v>
          </cell>
          <cell r="P1186" t="str">
            <v>АД-29/7666</v>
          </cell>
          <cell r="S1186">
            <v>72</v>
          </cell>
        </row>
        <row r="1187">
          <cell r="A1187" t="str">
            <v>РНО-0001182</v>
          </cell>
          <cell r="B1187" t="str">
            <v>Р</v>
          </cell>
          <cell r="C1187" t="str">
            <v>Н</v>
          </cell>
          <cell r="D1187" t="str">
            <v>О</v>
          </cell>
          <cell r="E1187" t="str">
            <v>-</v>
          </cell>
          <cell r="F1187" t="str">
            <v>0001182</v>
          </cell>
          <cell r="G1187" t="str">
            <v>РНО-0001182</v>
          </cell>
          <cell r="H1187">
            <v>41271</v>
          </cell>
          <cell r="I1187" t="str">
            <v>Бытовой корпус южного грузового участка</v>
          </cell>
          <cell r="J1187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87" t="str">
            <v>АД-29/1515</v>
          </cell>
          <cell r="L1187">
            <v>40966</v>
          </cell>
          <cell r="M1187">
            <v>2</v>
          </cell>
          <cell r="O1187">
            <v>41120</v>
          </cell>
          <cell r="P1187" t="str">
            <v>АД-29/7666</v>
          </cell>
          <cell r="S1187">
            <v>72</v>
          </cell>
        </row>
        <row r="1188">
          <cell r="A1188" t="str">
            <v>РНО-0001183</v>
          </cell>
          <cell r="B1188" t="str">
            <v>Р</v>
          </cell>
          <cell r="C1188" t="str">
            <v>Н</v>
          </cell>
          <cell r="D1188" t="str">
            <v>О</v>
          </cell>
          <cell r="E1188" t="str">
            <v>-</v>
          </cell>
          <cell r="F1188" t="str">
            <v>0001183</v>
          </cell>
          <cell r="G1188" t="str">
            <v>РНО-0001183</v>
          </cell>
          <cell r="H1188">
            <v>41271</v>
          </cell>
          <cell r="I1188" t="str">
            <v>Блок бытовых помещений северного грузового участка</v>
          </cell>
          <cell r="J1188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88" t="str">
            <v>АД-29/1515</v>
          </cell>
          <cell r="L1188">
            <v>40966</v>
          </cell>
          <cell r="M1188">
            <v>2</v>
          </cell>
          <cell r="O1188">
            <v>41120</v>
          </cell>
          <cell r="P1188" t="str">
            <v>АД-29/7666</v>
          </cell>
          <cell r="S1188">
            <v>72</v>
          </cell>
        </row>
        <row r="1189">
          <cell r="A1189" t="str">
            <v>РНО-0001184</v>
          </cell>
          <cell r="B1189" t="str">
            <v>Р</v>
          </cell>
          <cell r="C1189" t="str">
            <v>Н</v>
          </cell>
          <cell r="D1189" t="str">
            <v>О</v>
          </cell>
          <cell r="E1189" t="str">
            <v>-</v>
          </cell>
          <cell r="F1189" t="str">
            <v>0001184</v>
          </cell>
          <cell r="G1189" t="str">
            <v>РНО-0001184</v>
          </cell>
          <cell r="H1189">
            <v>41271</v>
          </cell>
          <cell r="I1189" t="str">
            <v>Ремонтно-механические мастерские</v>
          </cell>
          <cell r="J1189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89" t="str">
            <v>АД-29/1515</v>
          </cell>
          <cell r="L1189">
            <v>40966</v>
          </cell>
          <cell r="M1189">
            <v>2</v>
          </cell>
          <cell r="O1189">
            <v>41120</v>
          </cell>
          <cell r="P1189" t="str">
            <v>АД-29/7666</v>
          </cell>
          <cell r="S1189">
            <v>72</v>
          </cell>
        </row>
        <row r="1190">
          <cell r="A1190" t="str">
            <v>РНО-0001185</v>
          </cell>
          <cell r="B1190" t="str">
            <v>Р</v>
          </cell>
          <cell r="C1190" t="str">
            <v>Н</v>
          </cell>
          <cell r="D1190" t="str">
            <v>О</v>
          </cell>
          <cell r="E1190" t="str">
            <v>-</v>
          </cell>
          <cell r="F1190" t="str">
            <v>0001185</v>
          </cell>
          <cell r="G1190" t="str">
            <v>РНО-0001185</v>
          </cell>
          <cell r="H1190">
            <v>41271</v>
          </cell>
          <cell r="I1190" t="str">
            <v>Автоцех</v>
          </cell>
          <cell r="J1190" t="str">
            <v>ОАО "Тобольский речной порт"; 62610 9Северный промышленный район, квартал 1, корпус 1, Тюменская область, г. Тобольск; 1027201294053; 22.11.2002</v>
          </cell>
          <cell r="K1190" t="str">
            <v>АД-29/1515</v>
          </cell>
          <cell r="L1190">
            <v>40966</v>
          </cell>
          <cell r="M1190">
            <v>3</v>
          </cell>
          <cell r="O1190">
            <v>41120</v>
          </cell>
          <cell r="P1190" t="str">
            <v>АД-29/7666</v>
          </cell>
        </row>
        <row r="1191">
          <cell r="A1191" t="str">
            <v>РНО-0001186</v>
          </cell>
          <cell r="B1191" t="str">
            <v>Р</v>
          </cell>
          <cell r="C1191" t="str">
            <v>Н</v>
          </cell>
          <cell r="D1191" t="str">
            <v>О</v>
          </cell>
          <cell r="E1191" t="str">
            <v>-</v>
          </cell>
          <cell r="F1191" t="str">
            <v>0001186</v>
          </cell>
          <cell r="G1191" t="str">
            <v>РНО-0001186</v>
          </cell>
          <cell r="H1191">
            <v>41271</v>
          </cell>
          <cell r="I1191" t="str">
            <v>Диспечерский пункт-Модульное здание Проходной ООО "Речной порт Нефтеюганск"</v>
          </cell>
          <cell r="J1191" t="str">
            <v>ООО "Речной порт Нефтеюганск"; 628309 ул Набережная, дом 1, г. Нефтеюганск; 1028601260687; 25.07.2002</v>
          </cell>
          <cell r="K1191" t="str">
            <v>АД-28/1517 СГ-28/8496</v>
          </cell>
          <cell r="L1191">
            <v>40966</v>
          </cell>
          <cell r="M1191">
            <v>4</v>
          </cell>
          <cell r="N1191">
            <v>41142</v>
          </cell>
          <cell r="O1191">
            <v>41635</v>
          </cell>
          <cell r="P1191" t="str">
            <v>УТБ-3-1/3145</v>
          </cell>
          <cell r="S1191">
            <v>86</v>
          </cell>
        </row>
        <row r="1192">
          <cell r="A1192" t="str">
            <v>РНО-0001187</v>
          </cell>
          <cell r="B1192" t="str">
            <v>Р</v>
          </cell>
          <cell r="C1192" t="str">
            <v>Н</v>
          </cell>
          <cell r="D1192" t="str">
            <v>О</v>
          </cell>
          <cell r="E1192" t="str">
            <v>-</v>
          </cell>
          <cell r="F1192" t="str">
            <v>0001187</v>
          </cell>
          <cell r="G1192" t="str">
            <v>РНО-0001187</v>
          </cell>
          <cell r="H1192">
            <v>40966</v>
          </cell>
          <cell r="I1192" t="str">
            <v>"Омский речной порт" РФ, г. Омск, 644121, ул. 9-я Ленинская, 55</v>
          </cell>
          <cell r="J1192" t="str">
            <v>ОАО "Омский речной порт"; 644121 ул. 9-я Ленинская, 55, г. Омск; 1025501179362; 20.01.1994</v>
          </cell>
          <cell r="K1192" t="str">
            <v>АД-29/1513 
СГ-29/8931</v>
          </cell>
          <cell r="L1192">
            <v>40966</v>
          </cell>
          <cell r="M1192">
            <v>1</v>
          </cell>
          <cell r="N1192">
            <v>41151</v>
          </cell>
          <cell r="Q1192">
            <v>25808</v>
          </cell>
          <cell r="R1192">
            <v>40905</v>
          </cell>
          <cell r="S1192">
            <v>55</v>
          </cell>
        </row>
        <row r="1193">
          <cell r="A1193" t="str">
            <v>РНО-0001188</v>
          </cell>
          <cell r="B1193" t="str">
            <v>Р</v>
          </cell>
          <cell r="C1193" t="str">
            <v>Н</v>
          </cell>
          <cell r="D1193" t="str">
            <v>О</v>
          </cell>
          <cell r="E1193" t="str">
            <v>-</v>
          </cell>
          <cell r="F1193" t="str">
            <v>0001188</v>
          </cell>
          <cell r="G1193" t="str">
            <v>РНО-0001188</v>
          </cell>
          <cell r="H1193">
            <v>40966</v>
          </cell>
          <cell r="I1193" t="str">
            <v>"Омский речной порт" РФ, г. Омск, 644015, ул. Хлебная, 1</v>
          </cell>
          <cell r="J1193" t="str">
            <v>ОАО "Омский речной порт"; 644121 ул. 9-я Ленинская, 55, г. Омск; 1025501179362; 20.01.1994</v>
          </cell>
          <cell r="K1193" t="str">
            <v>АД-29/1513 СГ-29/8931</v>
          </cell>
          <cell r="L1193">
            <v>40966</v>
          </cell>
          <cell r="M1193">
            <v>4</v>
          </cell>
          <cell r="N1193">
            <v>41151</v>
          </cell>
          <cell r="Q1193">
            <v>25808</v>
          </cell>
          <cell r="R1193">
            <v>40905</v>
          </cell>
          <cell r="S1193">
            <v>55</v>
          </cell>
        </row>
        <row r="1194">
          <cell r="A1194" t="str">
            <v>РНО-0001189</v>
          </cell>
          <cell r="B1194" t="str">
            <v>Р</v>
          </cell>
          <cell r="C1194" t="str">
            <v>Н</v>
          </cell>
          <cell r="D1194" t="str">
            <v>О</v>
          </cell>
          <cell r="E1194" t="str">
            <v>-</v>
          </cell>
          <cell r="F1194" t="str">
            <v>0001189</v>
          </cell>
          <cell r="G1194" t="str">
            <v>РНО-0001189</v>
          </cell>
          <cell r="H1194">
            <v>41002</v>
          </cell>
          <cell r="I1194" t="str">
            <v>Предприятие ЗАО "Тюменьсудокомплект"</v>
          </cell>
          <cell r="J1194" t="str">
            <v>ЗАО "Тюменьсудокомплект"; 625047 ул. Садовая, 21, п. Антипино, г. Тюмень; 1027200789000; 03.09.2002</v>
          </cell>
          <cell r="K1194" t="str">
            <v>СГ-28/2763 СГ-28/8499</v>
          </cell>
          <cell r="L1194">
            <v>40998</v>
          </cell>
          <cell r="M1194">
            <v>4</v>
          </cell>
          <cell r="N1194">
            <v>41142</v>
          </cell>
          <cell r="O1194">
            <v>43234</v>
          </cell>
          <cell r="P1194" t="str">
            <v>УТБ-1293</v>
          </cell>
          <cell r="S1194">
            <v>72</v>
          </cell>
          <cell r="U1194" t="str">
            <v>Изменен</v>
          </cell>
        </row>
        <row r="1195">
          <cell r="A1195" t="str">
            <v>РНО-0001190</v>
          </cell>
          <cell r="B1195" t="str">
            <v>Р</v>
          </cell>
          <cell r="C1195" t="str">
            <v>Н</v>
          </cell>
          <cell r="D1195" t="str">
            <v>О</v>
          </cell>
          <cell r="E1195" t="str">
            <v>-</v>
          </cell>
          <cell r="F1195" t="str">
            <v>0001190</v>
          </cell>
          <cell r="G1195" t="str">
            <v>РНО-0001190</v>
          </cell>
          <cell r="H1195">
            <v>40979</v>
          </cell>
          <cell r="I1195" t="str">
            <v>Причальный комплекс
 ООО "Донбункер"</v>
          </cell>
          <cell r="J1195" t="str">
            <v>ООО "Донбункер"; 344019 ул. 5-я Линия, 24/81, г. Ростов-на-Дону; 1026104145847; 05.11.2002</v>
          </cell>
          <cell r="K1195" t="str">
            <v xml:space="preserve">АД-29/1813 </v>
          </cell>
          <cell r="L1195">
            <v>40973</v>
          </cell>
          <cell r="M1195">
            <v>4</v>
          </cell>
          <cell r="N1195">
            <v>41163</v>
          </cell>
          <cell r="S1195">
            <v>61</v>
          </cell>
          <cell r="U1195" t="str">
            <v>Изменен</v>
          </cell>
        </row>
        <row r="1196">
          <cell r="A1196" t="str">
            <v>РНО-0001191</v>
          </cell>
          <cell r="B1196" t="str">
            <v>Р</v>
          </cell>
          <cell r="C1196" t="str">
            <v>Н</v>
          </cell>
          <cell r="D1196" t="str">
            <v>О</v>
          </cell>
          <cell r="E1196" t="str">
            <v>-</v>
          </cell>
          <cell r="F1196" t="str">
            <v>0001191</v>
          </cell>
          <cell r="G1196" t="str">
            <v>РНО-0001191</v>
          </cell>
          <cell r="H1196">
            <v>40979</v>
          </cell>
          <cell r="I1196" t="str">
            <v>Административно-бытовой комплекс</v>
          </cell>
          <cell r="J1196" t="str">
            <v>ООО "Судоходная компания "ОбьСервис"; 628606 Тюменская область г. Нижневартовск, а/я №236;1028600953468; 10.11.2002</v>
          </cell>
          <cell r="K1196" t="str">
            <v>АД-28/1802 АД-28/7517</v>
          </cell>
          <cell r="L1196">
            <v>40973</v>
          </cell>
          <cell r="M1196">
            <v>4</v>
          </cell>
          <cell r="N1196">
            <v>41116</v>
          </cell>
          <cell r="O1196">
            <v>41585</v>
          </cell>
          <cell r="P1196" t="str">
            <v>УТБ-3-1/2535</v>
          </cell>
          <cell r="S1196">
            <v>86</v>
          </cell>
        </row>
        <row r="1197">
          <cell r="A1197" t="str">
            <v>РНО-0001192</v>
          </cell>
          <cell r="B1197" t="str">
            <v>Р</v>
          </cell>
          <cell r="C1197" t="str">
            <v>Н</v>
          </cell>
          <cell r="D1197" t="str">
            <v>О</v>
          </cell>
          <cell r="E1197" t="str">
            <v>-</v>
          </cell>
          <cell r="F1197" t="str">
            <v>0001192</v>
          </cell>
          <cell r="G1197" t="str">
            <v>РНО-0001192</v>
          </cell>
          <cell r="H1197">
            <v>41271</v>
          </cell>
          <cell r="I1197" t="str">
            <v>Причал (протяжённость-491,8м)</v>
          </cell>
          <cell r="J1197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197" t="str">
            <v>АД-28/1545</v>
          </cell>
          <cell r="L1197">
            <v>40966</v>
          </cell>
          <cell r="M1197">
            <v>1</v>
          </cell>
          <cell r="O1197">
            <v>41026</v>
          </cell>
          <cell r="P1197" t="str">
            <v>СГ-28/4127</v>
          </cell>
          <cell r="S1197">
            <v>47</v>
          </cell>
        </row>
        <row r="1198">
          <cell r="A1198" t="str">
            <v>РНО-0001193</v>
          </cell>
          <cell r="B1198" t="str">
            <v>Р</v>
          </cell>
          <cell r="C1198" t="str">
            <v>Н</v>
          </cell>
          <cell r="D1198" t="str">
            <v>О</v>
          </cell>
          <cell r="E1198" t="str">
            <v>-</v>
          </cell>
          <cell r="F1198" t="str">
            <v>0001193</v>
          </cell>
          <cell r="G1198" t="str">
            <v>РНО-0001193</v>
          </cell>
          <cell r="H1198">
            <v>41271</v>
          </cell>
          <cell r="I1198" t="str">
            <v>Причал пассажирский для скоростного флота (Протяжённость-25,65м)</v>
          </cell>
          <cell r="J1198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198" t="str">
            <v>АД-28/1545</v>
          </cell>
          <cell r="L1198">
            <v>40966</v>
          </cell>
          <cell r="M1198">
            <v>3</v>
          </cell>
          <cell r="O1198">
            <v>41026</v>
          </cell>
          <cell r="P1198" t="str">
            <v>СГ-28/4127</v>
          </cell>
          <cell r="S1198">
            <v>47</v>
          </cell>
        </row>
        <row r="1199">
          <cell r="A1199" t="str">
            <v>РНО-0001194</v>
          </cell>
          <cell r="B1199" t="str">
            <v>Р</v>
          </cell>
          <cell r="C1199" t="str">
            <v>Н</v>
          </cell>
          <cell r="D1199" t="str">
            <v>О</v>
          </cell>
          <cell r="E1199" t="str">
            <v>-</v>
          </cell>
          <cell r="F1199" t="str">
            <v>0001194</v>
          </cell>
          <cell r="G1199" t="str">
            <v>РНО-0001194</v>
          </cell>
          <cell r="H1199">
            <v>41271</v>
          </cell>
          <cell r="I1199" t="str">
            <v>Причал хозбытов (Протяжённость-118,9м)</v>
          </cell>
          <cell r="J1199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199" t="str">
            <v>АД-28/1545</v>
          </cell>
          <cell r="L1199">
            <v>40966</v>
          </cell>
          <cell r="M1199">
            <v>1</v>
          </cell>
          <cell r="O1199">
            <v>41026</v>
          </cell>
          <cell r="P1199" t="str">
            <v>СГ-28/4127</v>
          </cell>
          <cell r="S1199">
            <v>47</v>
          </cell>
        </row>
        <row r="1200">
          <cell r="A1200" t="str">
            <v>РНО-0001195</v>
          </cell>
          <cell r="B1200" t="str">
            <v>Р</v>
          </cell>
          <cell r="C1200" t="str">
            <v>Н</v>
          </cell>
          <cell r="D1200" t="str">
            <v>О</v>
          </cell>
          <cell r="E1200" t="str">
            <v>-</v>
          </cell>
          <cell r="F1200" t="str">
            <v>0001195</v>
          </cell>
          <cell r="G1200" t="str">
            <v>РНО-0001195</v>
          </cell>
          <cell r="H1200">
            <v>41271</v>
          </cell>
          <cell r="I1200" t="str">
            <v>Нефтяной терминал ЗАО "Арктикнефть"</v>
          </cell>
          <cell r="J1200" t="str">
            <v>ЗАО "Арктикнефть"; 183025 ул. Полярные Зори, дом 47, г. Мурманск; 1028301646845; 26.09.2002</v>
          </cell>
          <cell r="K1200" t="str">
            <v>АД-28/1543</v>
          </cell>
          <cell r="L1200">
            <v>40966</v>
          </cell>
          <cell r="M1200">
            <v>3</v>
          </cell>
          <cell r="S1200">
            <v>51</v>
          </cell>
        </row>
        <row r="1201">
          <cell r="A1201" t="str">
            <v>РНО-0001196</v>
          </cell>
          <cell r="B1201" t="str">
            <v>Р</v>
          </cell>
          <cell r="C1201" t="str">
            <v>Н</v>
          </cell>
          <cell r="D1201" t="str">
            <v>О</v>
          </cell>
          <cell r="E1201" t="str">
            <v>-</v>
          </cell>
          <cell r="F1201" t="str">
            <v>0001196</v>
          </cell>
          <cell r="G1201" t="str">
            <v>РНО-0001196</v>
          </cell>
          <cell r="H1201">
            <v>41271</v>
          </cell>
          <cell r="I1201" t="str">
            <v>Причал №35</v>
          </cell>
          <cell r="J1201" t="str">
            <v>ЗАО "Юг Руси"; 344037 пл. Толстого, 8, г. Ростов-на-Дону</v>
          </cell>
          <cell r="K1201" t="str">
            <v>АД-28/1539</v>
          </cell>
          <cell r="L1201">
            <v>40966</v>
          </cell>
          <cell r="M1201">
            <v>3</v>
          </cell>
          <cell r="O1201">
            <v>41261</v>
          </cell>
          <cell r="P1201" t="str">
            <v>СГ-28/13538</v>
          </cell>
          <cell r="S1201">
            <v>61</v>
          </cell>
        </row>
        <row r="1202">
          <cell r="A1202" t="str">
            <v>РНО-0001197</v>
          </cell>
          <cell r="B1202" t="str">
            <v>Р</v>
          </cell>
          <cell r="C1202" t="str">
            <v>Н</v>
          </cell>
          <cell r="D1202" t="str">
            <v>О</v>
          </cell>
          <cell r="E1202" t="str">
            <v>-</v>
          </cell>
          <cell r="F1202" t="str">
            <v>0001197</v>
          </cell>
          <cell r="G1202" t="str">
            <v>РНО-0001197</v>
          </cell>
          <cell r="H1202">
            <v>41271</v>
          </cell>
          <cell r="I1202" t="str">
            <v>Причал №36</v>
          </cell>
          <cell r="J1202" t="str">
            <v>ЗАО "Юг Руси"; 344037 пл. Толстого, 8, г. Ростов-на-Дону</v>
          </cell>
          <cell r="K1202" t="str">
            <v>АД-28/1539</v>
          </cell>
          <cell r="L1202">
            <v>40966</v>
          </cell>
          <cell r="M1202">
            <v>3</v>
          </cell>
          <cell r="O1202">
            <v>41261</v>
          </cell>
          <cell r="P1202" t="str">
            <v>СГ-28/13538</v>
          </cell>
          <cell r="S1202">
            <v>61</v>
          </cell>
        </row>
        <row r="1203">
          <cell r="A1203" t="str">
            <v>РНО-0001198</v>
          </cell>
          <cell r="B1203" t="str">
            <v>Р</v>
          </cell>
          <cell r="C1203" t="str">
            <v>Н</v>
          </cell>
          <cell r="D1203" t="str">
            <v>О</v>
          </cell>
          <cell r="E1203" t="str">
            <v>-</v>
          </cell>
          <cell r="F1203" t="str">
            <v>0001198</v>
          </cell>
          <cell r="G1203" t="str">
            <v>РНО-0001198</v>
          </cell>
          <cell r="H1203">
            <v>41271</v>
          </cell>
          <cell r="I1203" t="str">
            <v>Причал №37</v>
          </cell>
          <cell r="J1203" t="str">
            <v>ЗАО "Юг Руси"; 344037 пл. Толстого, 8, г. Ростов-на-Дону</v>
          </cell>
          <cell r="K1203" t="str">
            <v>АД-28/1539</v>
          </cell>
          <cell r="L1203">
            <v>40966</v>
          </cell>
          <cell r="M1203">
            <v>3</v>
          </cell>
          <cell r="O1203">
            <v>41261</v>
          </cell>
          <cell r="P1203" t="str">
            <v>СГ-28/13538</v>
          </cell>
          <cell r="S1203">
            <v>61</v>
          </cell>
        </row>
        <row r="1204">
          <cell r="A1204" t="str">
            <v>РНО-0001199</v>
          </cell>
          <cell r="B1204" t="str">
            <v>Р</v>
          </cell>
          <cell r="C1204" t="str">
            <v>Н</v>
          </cell>
          <cell r="D1204" t="str">
            <v>О</v>
          </cell>
          <cell r="E1204" t="str">
            <v>-</v>
          </cell>
          <cell r="F1204" t="str">
            <v>0001199</v>
          </cell>
          <cell r="G1204" t="str">
            <v>РНО-0001199</v>
          </cell>
          <cell r="H1204">
            <v>41271</v>
          </cell>
          <cell r="I1204" t="str">
            <v>Причал №38</v>
          </cell>
          <cell r="J1204" t="str">
            <v>ЗАО "Юг Руси"; 344037 пл. Толстого, 8, г. Ростов-на-Дону</v>
          </cell>
          <cell r="K1204" t="str">
            <v>АД-28/1539</v>
          </cell>
          <cell r="L1204">
            <v>40966</v>
          </cell>
          <cell r="M1204">
            <v>3</v>
          </cell>
          <cell r="O1204">
            <v>41261</v>
          </cell>
          <cell r="P1204" t="str">
            <v>СГ-28/13538</v>
          </cell>
          <cell r="S1204">
            <v>61</v>
          </cell>
        </row>
        <row r="1205">
          <cell r="A1205" t="str">
            <v>РНО-0001200</v>
          </cell>
          <cell r="B1205" t="str">
            <v>Р</v>
          </cell>
          <cell r="C1205" t="str">
            <v>Н</v>
          </cell>
          <cell r="D1205" t="str">
            <v>О</v>
          </cell>
          <cell r="E1205" t="str">
            <v>-</v>
          </cell>
          <cell r="F1205" t="str">
            <v>0001200</v>
          </cell>
          <cell r="G1205" t="str">
            <v>РНО-0001200</v>
          </cell>
          <cell r="H1205">
            <v>41002</v>
          </cell>
          <cell r="I1205" t="str">
            <v>Производственная база РЭБ флота в районе нулевого причала р. Обь комплекса моторных топлив на Западно-Сургутском месторождении нефти</v>
          </cell>
          <cell r="J1205" t="str">
            <v>ООО "Газпром трансгаз Сургут"; 628412 ул. Университетская, дом 1, Тюменская область, г. Сургут; 1028601679314; 10.10.2002</v>
          </cell>
          <cell r="K1205" t="str">
            <v>СГ-28/2752 АД-28/9420</v>
          </cell>
          <cell r="L1205">
            <v>40998</v>
          </cell>
          <cell r="M1205">
            <v>4</v>
          </cell>
          <cell r="N1205">
            <v>41163</v>
          </cell>
          <cell r="O1205">
            <v>43255</v>
          </cell>
          <cell r="P1205" t="str">
            <v>УТБ-1526</v>
          </cell>
          <cell r="S1205">
            <v>72</v>
          </cell>
          <cell r="U1205" t="str">
            <v>Изменен</v>
          </cell>
        </row>
        <row r="1206">
          <cell r="A1206" t="str">
            <v>РНО-0001201</v>
          </cell>
          <cell r="B1206" t="str">
            <v>Р</v>
          </cell>
          <cell r="C1206" t="str">
            <v>Н</v>
          </cell>
          <cell r="D1206" t="str">
            <v>О</v>
          </cell>
          <cell r="E1206" t="str">
            <v>-</v>
          </cell>
          <cell r="F1206" t="str">
            <v>0001201</v>
          </cell>
          <cell r="G1206" t="str">
            <v>РНО-0001201</v>
          </cell>
          <cell r="H1206">
            <v>40979</v>
          </cell>
          <cell r="I1206" t="str">
            <v>Железнодорожно-водная перевалочная база нефтепродуктов</v>
          </cell>
          <cell r="J1206" t="str">
            <v>ООО "ДонТерминал"; 346770 Кагальницкое шоссе, 2А, с. Кагальник, Азовский район, Ростовская область; 1026100507069; 09.08.2002</v>
          </cell>
          <cell r="K1206" t="str">
            <v>АД-28/1801</v>
          </cell>
          <cell r="L1206">
            <v>40973</v>
          </cell>
          <cell r="M1206">
            <v>2</v>
          </cell>
          <cell r="O1206" t="str">
            <v>06.02.2017
(Запись перенесена в раздел МТ ОТИ)</v>
          </cell>
          <cell r="P1206" t="str">
            <v>УТБ-240
(Запись перенесена в раздел МТ ОТИ)</v>
          </cell>
          <cell r="S1206">
            <v>61</v>
          </cell>
        </row>
        <row r="1207">
          <cell r="A1207" t="str">
            <v>РНО-0001202</v>
          </cell>
          <cell r="B1207" t="str">
            <v>Р</v>
          </cell>
          <cell r="C1207" t="str">
            <v>Н</v>
          </cell>
          <cell r="D1207" t="str">
            <v>О</v>
          </cell>
          <cell r="E1207" t="str">
            <v>-</v>
          </cell>
          <cell r="F1207" t="str">
            <v>0001202</v>
          </cell>
          <cell r="G1207" t="str">
            <v>РНО-0001202</v>
          </cell>
          <cell r="H1207">
            <v>40979</v>
          </cell>
          <cell r="I1207" t="str">
            <v>Судоремонтно-судостроительный завод</v>
          </cell>
          <cell r="J1207" t="str">
            <v>ООО "Судоремонтно-судостроительный завод"; 450017 ул. Ахметова, 207, Республика Башкортостан, г. Уфа; 1050204137499; 12.07.2005</v>
          </cell>
          <cell r="K1207" t="str">
            <v>АД-28/1795 УТБ-3-1/1396</v>
          </cell>
          <cell r="L1207">
            <v>40973</v>
          </cell>
          <cell r="M1207">
            <v>3</v>
          </cell>
          <cell r="N1207">
            <v>41459</v>
          </cell>
          <cell r="O1207">
            <v>42611</v>
          </cell>
          <cell r="P1207" t="str">
            <v>УТБ-3-7/2178</v>
          </cell>
          <cell r="Q1207" t="str">
            <v>УТБ-2456</v>
          </cell>
          <cell r="R1207">
            <v>42587</v>
          </cell>
          <cell r="S1207">
            <v>2</v>
          </cell>
        </row>
        <row r="1208">
          <cell r="A1208" t="str">
            <v>РНО-0001203</v>
          </cell>
          <cell r="B1208" t="str">
            <v>Р</v>
          </cell>
          <cell r="C1208" t="str">
            <v>Н</v>
          </cell>
          <cell r="D1208" t="str">
            <v>О</v>
          </cell>
          <cell r="E1208" t="str">
            <v>-</v>
          </cell>
          <cell r="F1208" t="str">
            <v>0001203</v>
          </cell>
          <cell r="G1208" t="str">
            <v>РНО-0001203</v>
          </cell>
          <cell r="H1208">
            <v>40979</v>
          </cell>
          <cell r="I1208" t="str">
            <v>Чистопольский судостроительный-судоремонтный завод</v>
          </cell>
          <cell r="J1208" t="str">
            <v>ООО "Чистопольский судостроительно-судоремонтный завод"; 422983 ул. Пионерская, 1, Республика Татарстан, г. Чистополь</v>
          </cell>
          <cell r="K1208" t="str">
            <v>АД-29/1812 АД-289/8072</v>
          </cell>
          <cell r="L1208">
            <v>40973</v>
          </cell>
          <cell r="M1208">
            <v>2</v>
          </cell>
          <cell r="N1208">
            <v>41130</v>
          </cell>
          <cell r="S1208">
            <v>16</v>
          </cell>
        </row>
        <row r="1209">
          <cell r="A1209" t="str">
            <v>РНО-0001204</v>
          </cell>
          <cell r="B1209" t="str">
            <v>Р</v>
          </cell>
          <cell r="C1209" t="str">
            <v>Н</v>
          </cell>
          <cell r="D1209" t="str">
            <v>О</v>
          </cell>
          <cell r="E1209" t="str">
            <v>-</v>
          </cell>
          <cell r="F1209" t="str">
            <v>0001204</v>
          </cell>
          <cell r="G1209" t="str">
            <v>РНО-0001204</v>
          </cell>
          <cell r="H1209">
            <v>41004</v>
          </cell>
          <cell r="I1209" t="str">
            <v xml:space="preserve">"Правобережный грузовой район- Новосибирский речной порт" </v>
          </cell>
          <cell r="J1209" t="str">
            <v>ОАО "Новосибирский речной порт"; 630007 Пристанский переулок, дом 5, г. Новосибирск; 1025403189855; 29.07.2002</v>
          </cell>
          <cell r="K1209" t="str">
            <v>АД-29/3049  СГ-29/8625</v>
          </cell>
          <cell r="L1209">
            <v>41002</v>
          </cell>
          <cell r="M1209">
            <v>4</v>
          </cell>
          <cell r="N1209">
            <v>41144</v>
          </cell>
          <cell r="O1209">
            <v>41704</v>
          </cell>
          <cell r="P1209" t="str">
            <v>УТБ-3-7/595</v>
          </cell>
          <cell r="S1209">
            <v>54</v>
          </cell>
        </row>
        <row r="1210">
          <cell r="A1210" t="str">
            <v>РНО-0001205</v>
          </cell>
          <cell r="B1210" t="str">
            <v>Р</v>
          </cell>
          <cell r="C1210" t="str">
            <v>Н</v>
          </cell>
          <cell r="D1210" t="str">
            <v>О</v>
          </cell>
          <cell r="E1210" t="str">
            <v>-</v>
          </cell>
          <cell r="F1210" t="str">
            <v>0001205</v>
          </cell>
          <cell r="G1210" t="str">
            <v>РНО-0001205</v>
          </cell>
          <cell r="H1210">
            <v>40998</v>
          </cell>
          <cell r="I1210" t="str">
            <v>"Печорский речной порт"</v>
          </cell>
          <cell r="J1210" t="str">
            <v>ОАО "Печорский речной порт"; 169600 ул. Русанова, дом 34/1, Республика Коми, г. Печора; 1021100874563; 12.09.2002</v>
          </cell>
          <cell r="K1210" t="str">
            <v>СГ-29/2743 
АД-29/9934</v>
          </cell>
          <cell r="L1210">
            <v>40998</v>
          </cell>
          <cell r="M1210">
            <v>3</v>
          </cell>
          <cell r="N1210">
            <v>41177</v>
          </cell>
          <cell r="S1210">
            <v>11</v>
          </cell>
        </row>
        <row r="1211">
          <cell r="A1211" t="str">
            <v>РНО-0001206</v>
          </cell>
          <cell r="B1211" t="str">
            <v>Р</v>
          </cell>
          <cell r="C1211" t="str">
            <v>Н</v>
          </cell>
          <cell r="D1211" t="str">
            <v>О</v>
          </cell>
          <cell r="E1211" t="str">
            <v>-</v>
          </cell>
          <cell r="F1211" t="str">
            <v>0001206</v>
          </cell>
          <cell r="G1211" t="str">
            <v>РНО-0001206</v>
          </cell>
          <cell r="H1211">
            <v>40973</v>
          </cell>
          <cell r="I1211" t="str">
            <v>Административное здание</v>
          </cell>
          <cell r="J1211" t="str">
            <v>ОАО "Игримречтранс"; ул. Водников, 15, Тюменская область, Березовский район, п. Игрим; 1028601580292; 01.07.2002</v>
          </cell>
          <cell r="K1211" t="str">
            <v>АД-28/1796 СГ-28/8948</v>
          </cell>
          <cell r="L1211">
            <v>40973</v>
          </cell>
          <cell r="M1211">
            <v>4</v>
          </cell>
          <cell r="N1211">
            <v>41151</v>
          </cell>
          <cell r="S1211">
            <v>72</v>
          </cell>
        </row>
        <row r="1212">
          <cell r="A1212" t="str">
            <v>РНО-0001207</v>
          </cell>
          <cell r="B1212" t="str">
            <v>Р</v>
          </cell>
          <cell r="C1212" t="str">
            <v>Н</v>
          </cell>
          <cell r="D1212" t="str">
            <v>О</v>
          </cell>
          <cell r="E1212" t="str">
            <v>-</v>
          </cell>
          <cell r="F1212" t="str">
            <v>0001207</v>
          </cell>
          <cell r="G1212" t="str">
            <v>РНО-0001207</v>
          </cell>
          <cell r="H1212">
            <v>40973</v>
          </cell>
          <cell r="I1212" t="str">
            <v>Административный корпус</v>
          </cell>
          <cell r="J1212" t="str">
            <v>ОАО "Игримречтранс"; ул. Водников, 15, Тюменская область, Березовский район, п. Игрим; 1028601580292; 01.07.2002</v>
          </cell>
          <cell r="K1212" t="str">
            <v>АД-28/1796 СГ-28/8948</v>
          </cell>
          <cell r="L1212">
            <v>40973</v>
          </cell>
          <cell r="M1212">
            <v>4</v>
          </cell>
          <cell r="N1212">
            <v>41151</v>
          </cell>
          <cell r="S1212">
            <v>72</v>
          </cell>
        </row>
        <row r="1213">
          <cell r="A1213" t="str">
            <v>РНО-0001208</v>
          </cell>
          <cell r="B1213" t="str">
            <v>Р</v>
          </cell>
          <cell r="C1213" t="str">
            <v>Н</v>
          </cell>
          <cell r="D1213" t="str">
            <v>О</v>
          </cell>
          <cell r="E1213" t="str">
            <v>-</v>
          </cell>
          <cell r="F1213" t="str">
            <v>0001208</v>
          </cell>
          <cell r="G1213" t="str">
            <v>РНО-0001208</v>
          </cell>
          <cell r="H1213">
            <v>40973</v>
          </cell>
          <cell r="I1213" t="str">
            <v>Диспетчерская</v>
          </cell>
          <cell r="J1213" t="str">
            <v>ОАО "Игримречтранс"; ул. Водников, 15, Тюменская область, Березовский район, п. Игрим; 1028601580292; 01.07.2002</v>
          </cell>
          <cell r="K1213" t="str">
            <v>АД-28/1796 СГ-28/8948</v>
          </cell>
          <cell r="L1213">
            <v>40973</v>
          </cell>
          <cell r="M1213">
            <v>4</v>
          </cell>
          <cell r="N1213">
            <v>41151</v>
          </cell>
          <cell r="S1213">
            <v>72</v>
          </cell>
        </row>
        <row r="1214">
          <cell r="A1214" t="str">
            <v>РНО-0001209</v>
          </cell>
          <cell r="B1214" t="str">
            <v>Р</v>
          </cell>
          <cell r="C1214" t="str">
            <v>Н</v>
          </cell>
          <cell r="D1214" t="str">
            <v>О</v>
          </cell>
          <cell r="E1214" t="str">
            <v>-</v>
          </cell>
          <cell r="F1214" t="str">
            <v>0001209</v>
          </cell>
          <cell r="G1214" t="str">
            <v>РНО-0001209</v>
          </cell>
          <cell r="H1214">
            <v>40973</v>
          </cell>
          <cell r="I1214" t="str">
            <v>Здание РММ-1</v>
          </cell>
          <cell r="J1214" t="str">
            <v>ОАО "Игримречтранс"; ул. Водников, 15, Тюменская область, Березовский район, п. Игрим; 1028601580292; 01.07.2002</v>
          </cell>
          <cell r="K1214" t="str">
            <v>АД-28/1796 СГ-28/8948</v>
          </cell>
          <cell r="L1214">
            <v>40973</v>
          </cell>
          <cell r="M1214">
            <v>4</v>
          </cell>
          <cell r="N1214">
            <v>41151</v>
          </cell>
          <cell r="S1214">
            <v>72</v>
          </cell>
        </row>
        <row r="1215">
          <cell r="A1215" t="str">
            <v>РНО-0001210</v>
          </cell>
          <cell r="B1215" t="str">
            <v>Р</v>
          </cell>
          <cell r="C1215" t="str">
            <v>Н</v>
          </cell>
          <cell r="D1215" t="str">
            <v>О</v>
          </cell>
          <cell r="E1215" t="str">
            <v>-</v>
          </cell>
          <cell r="F1215" t="str">
            <v>0001210</v>
          </cell>
          <cell r="G1215" t="str">
            <v>РНО-0001210</v>
          </cell>
          <cell r="H1215">
            <v>40973</v>
          </cell>
          <cell r="I1215" t="str">
            <v>Здание столярного цеха</v>
          </cell>
          <cell r="J1215" t="str">
            <v>ОАО "Игримречтранс"; ул. Водников, 15, Тюменская область, Березовский район, п. Игрим; 1028601580292; 01.07.2002</v>
          </cell>
          <cell r="K1215" t="str">
            <v>АД-28/1796 СГ-28/8948</v>
          </cell>
          <cell r="L1215">
            <v>40973</v>
          </cell>
          <cell r="M1215">
            <v>4</v>
          </cell>
          <cell r="N1215">
            <v>41151</v>
          </cell>
          <cell r="S1215">
            <v>72</v>
          </cell>
        </row>
        <row r="1216">
          <cell r="A1216" t="str">
            <v>РНО-0001211</v>
          </cell>
          <cell r="B1216" t="str">
            <v>Р</v>
          </cell>
          <cell r="C1216" t="str">
            <v>Н</v>
          </cell>
          <cell r="D1216" t="str">
            <v>О</v>
          </cell>
          <cell r="E1216" t="str">
            <v>-</v>
          </cell>
          <cell r="F1216" t="str">
            <v>0001211</v>
          </cell>
          <cell r="G1216" t="str">
            <v>РНО-0001211</v>
          </cell>
          <cell r="H1216">
            <v>40973</v>
          </cell>
          <cell r="I1216" t="str">
            <v>Здание РММ-2</v>
          </cell>
          <cell r="J1216" t="str">
            <v>ОАО "Игримречтранс"; ул. Водников, 15, Тюменская область, Березовский район, п. Игрим; 1028601580292; 01.07.2002</v>
          </cell>
          <cell r="K1216" t="str">
            <v>АД-28/1796 СГ-28/8948</v>
          </cell>
          <cell r="L1216">
            <v>40973</v>
          </cell>
          <cell r="M1216">
            <v>4</v>
          </cell>
          <cell r="N1216">
            <v>41151</v>
          </cell>
          <cell r="S1216">
            <v>72</v>
          </cell>
        </row>
        <row r="1217">
          <cell r="A1217" t="str">
            <v>РНО-0001212</v>
          </cell>
          <cell r="B1217" t="str">
            <v>Р</v>
          </cell>
          <cell r="C1217" t="str">
            <v>Н</v>
          </cell>
          <cell r="D1217" t="str">
            <v>О</v>
          </cell>
          <cell r="E1217" t="str">
            <v>-</v>
          </cell>
          <cell r="F1217" t="str">
            <v>0001212</v>
          </cell>
          <cell r="G1217" t="str">
            <v>РНО-0001212</v>
          </cell>
          <cell r="H1217">
            <v>40973</v>
          </cell>
          <cell r="I1217" t="str">
            <v>Склад материалов</v>
          </cell>
          <cell r="J1217" t="str">
            <v>ОАО "Игримречтранс"; ул. Водников, 15, Тюменская область, Березовский район, п. Игрим; 1028601580292; 01.07.2002</v>
          </cell>
          <cell r="K1217" t="str">
            <v>АД-28/1796 СГ-28/8948</v>
          </cell>
          <cell r="L1217">
            <v>40973</v>
          </cell>
          <cell r="M1217">
            <v>4</v>
          </cell>
          <cell r="N1217">
            <v>41151</v>
          </cell>
          <cell r="S1217">
            <v>72</v>
          </cell>
        </row>
        <row r="1218">
          <cell r="A1218" t="str">
            <v>РНО-0001213</v>
          </cell>
          <cell r="B1218" t="str">
            <v>Р</v>
          </cell>
          <cell r="C1218" t="str">
            <v>Н</v>
          </cell>
          <cell r="D1218" t="str">
            <v>О</v>
          </cell>
          <cell r="E1218" t="str">
            <v>-</v>
          </cell>
          <cell r="F1218" t="str">
            <v>0001213</v>
          </cell>
          <cell r="G1218" t="str">
            <v>РНО-0001213</v>
          </cell>
          <cell r="H1218">
            <v>41002</v>
          </cell>
          <cell r="I1218" t="str">
            <v>Административно-бытовой комплекс</v>
          </cell>
          <cell r="J1218" t="str">
            <v>ЗАО "НЕФТЬСТРОЙИНВЕСТ"; 628606 ул. 60 лет Октября, Промзона, панель 25, Тюменская область, г. Нижневартовск; 1098605000658; 18.11.2009</v>
          </cell>
          <cell r="K1218" t="str">
            <v>СГ-28/2768 АД-28/8074</v>
          </cell>
          <cell r="L1218">
            <v>40998</v>
          </cell>
          <cell r="M1218">
            <v>3</v>
          </cell>
          <cell r="N1218">
            <v>41130</v>
          </cell>
          <cell r="S1218">
            <v>72</v>
          </cell>
        </row>
        <row r="1219">
          <cell r="A1219" t="str">
            <v>РНО-0001214</v>
          </cell>
          <cell r="B1219" t="str">
            <v>Р</v>
          </cell>
          <cell r="C1219" t="str">
            <v>Н</v>
          </cell>
          <cell r="D1219" t="str">
            <v>О</v>
          </cell>
          <cell r="E1219" t="str">
            <v>-</v>
          </cell>
          <cell r="F1219" t="str">
            <v>0001214</v>
          </cell>
          <cell r="G1219" t="str">
            <v>РНО-0001214</v>
          </cell>
          <cell r="H1219">
            <v>41121</v>
          </cell>
          <cell r="I1219" t="str">
            <v>Причальная стенка</v>
          </cell>
          <cell r="J1219" t="str">
            <v>ОАО "Химпром"; 429952 ул. Промышленная, дом 101, г. Новочебоксарск; 1022100910226; 13.11.2002</v>
          </cell>
          <cell r="K1219" t="str">
            <v>АД-28/7745</v>
          </cell>
          <cell r="L1219">
            <v>41121</v>
          </cell>
          <cell r="M1219">
            <v>3</v>
          </cell>
          <cell r="O1219">
            <v>42859</v>
          </cell>
          <cell r="P1219" t="str">
            <v>УТБ-1438</v>
          </cell>
          <cell r="S1219">
            <v>21</v>
          </cell>
        </row>
        <row r="1220">
          <cell r="A1220" t="str">
            <v>РНО-0001215</v>
          </cell>
          <cell r="B1220" t="str">
            <v>Р</v>
          </cell>
          <cell r="C1220" t="str">
            <v>Н</v>
          </cell>
          <cell r="D1220" t="str">
            <v>О</v>
          </cell>
          <cell r="E1220" t="str">
            <v>-</v>
          </cell>
          <cell r="F1220" t="str">
            <v>0001215</v>
          </cell>
          <cell r="G1220" t="str">
            <v>РНО-0001215</v>
          </cell>
          <cell r="H1220">
            <v>40979</v>
          </cell>
          <cell r="I1220" t="str">
            <v>Грузопассажирский причал "Монастырский"</v>
          </cell>
          <cell r="J1220" t="str">
            <v>ФГБУ культуры "Соловецкий государственный историко-архитектурный и природный музей-заповедник"; 164070 п. Соловецкий, Приморский район, Архангельская область</v>
          </cell>
          <cell r="K1220" t="str">
            <v>АД-28/1806 
УТБ-3-1/725</v>
          </cell>
          <cell r="L1220">
            <v>40973</v>
          </cell>
          <cell r="M1220">
            <v>2</v>
          </cell>
          <cell r="N1220">
            <v>41402</v>
          </cell>
          <cell r="S1220">
            <v>29</v>
          </cell>
        </row>
        <row r="1221">
          <cell r="A1221" t="str">
            <v>РНО-0001216</v>
          </cell>
          <cell r="B1221" t="str">
            <v>Р</v>
          </cell>
          <cell r="C1221" t="str">
            <v>Н</v>
          </cell>
          <cell r="D1221" t="str">
            <v>О</v>
          </cell>
          <cell r="E1221" t="str">
            <v>-</v>
          </cell>
          <cell r="F1221" t="str">
            <v>0001216</v>
          </cell>
          <cell r="G1221" t="str">
            <v>РНО-0001216</v>
          </cell>
          <cell r="H1221">
            <v>40979</v>
          </cell>
          <cell r="I1221" t="str">
            <v>Пассажирские причалы 
№ 1,2,3</v>
          </cell>
          <cell r="J1221" t="str">
            <v>ООО "Петрозаводская судоходная компания"; 185011 ул. Лыжная, дом 2А, Республика Карелия, г. Петрозаводск; 1061001058623; 18.04.2006</v>
          </cell>
          <cell r="K1221" t="str">
            <v>АД-28/1803 СГ-28/8508</v>
          </cell>
          <cell r="L1221">
            <v>40973</v>
          </cell>
          <cell r="M1221">
            <v>3</v>
          </cell>
          <cell r="N1221">
            <v>41142</v>
          </cell>
          <cell r="S1221">
            <v>10</v>
          </cell>
        </row>
        <row r="1222">
          <cell r="A1222" t="str">
            <v>РНО-0001217</v>
          </cell>
          <cell r="B1222" t="str">
            <v>Р</v>
          </cell>
          <cell r="C1222" t="str">
            <v>Н</v>
          </cell>
          <cell r="D1222" t="str">
            <v>О</v>
          </cell>
          <cell r="E1222" t="str">
            <v>-</v>
          </cell>
          <cell r="F1222" t="str">
            <v>0001217</v>
          </cell>
          <cell r="G1222" t="str">
            <v>РНО-0001217</v>
          </cell>
          <cell r="H1222">
            <v>41002</v>
          </cell>
          <cell r="I1222" t="str">
            <v>Причал для приёма нефтепродуктов, г. Дудинка</v>
          </cell>
          <cell r="J1222" t="str">
            <v>АО "Таймырская топливная компания", 660049, 
г. Красноярск, ул. Бограда, д. 15; ОГРН 1022401787418 от 14.01.2016 г.</v>
          </cell>
          <cell r="K1222" t="str">
            <v>СГ-28/2742</v>
          </cell>
          <cell r="L1222">
            <v>41002</v>
          </cell>
          <cell r="M1222">
            <v>3</v>
          </cell>
          <cell r="S1222">
            <v>24</v>
          </cell>
        </row>
        <row r="1223">
          <cell r="A1223" t="str">
            <v>РНО-0001218</v>
          </cell>
          <cell r="B1223" t="str">
            <v>Р</v>
          </cell>
          <cell r="C1223" t="str">
            <v>Н</v>
          </cell>
          <cell r="D1223" t="str">
            <v>О</v>
          </cell>
          <cell r="E1223" t="str">
            <v>-</v>
          </cell>
          <cell r="F1223" t="str">
            <v>0001218</v>
          </cell>
          <cell r="G1223" t="str">
            <v>РНО-0001218</v>
          </cell>
          <cell r="H1223">
            <v>41002</v>
          </cell>
          <cell r="I1223" t="str">
            <v>Причал, тех. каналы для слива нефтепродуктов 
АО "Таймырская топливная компания", 
г. Дудинка</v>
          </cell>
          <cell r="J1223" t="str">
            <v>АО "Таймырская топливная компания", 660049, 
г. Красноярск, ул. Бограда, д. 15; ОГРН 1022401787418 от 14.01.2016 г.</v>
          </cell>
          <cell r="K1223" t="str">
            <v>СГ-28/2742   
СГ-28/14207</v>
          </cell>
          <cell r="L1223">
            <v>41002</v>
          </cell>
          <cell r="M1223">
            <v>4</v>
          </cell>
          <cell r="N1223">
            <v>41269</v>
          </cell>
          <cell r="Q1223">
            <v>25816</v>
          </cell>
          <cell r="R1223">
            <v>41254</v>
          </cell>
          <cell r="S1223">
            <v>24</v>
          </cell>
        </row>
        <row r="1224">
          <cell r="A1224" t="str">
            <v>РНО-0001219</v>
          </cell>
          <cell r="B1224" t="str">
            <v>Р</v>
          </cell>
          <cell r="C1224" t="str">
            <v>Н</v>
          </cell>
          <cell r="D1224" t="str">
            <v>О</v>
          </cell>
          <cell r="E1224" t="str">
            <v>-</v>
          </cell>
          <cell r="F1224" t="str">
            <v>0001219</v>
          </cell>
          <cell r="G1224" t="str">
            <v>РНО-0001219</v>
          </cell>
          <cell r="H1224">
            <v>41002</v>
          </cell>
          <cell r="I1224" t="str">
            <v>Причал, тех. каналы для слива нефтепродуктов 
АО "Таймырская топливная компания", Красноярский край, Емельяновский район 4-кмюго-восточнее д. Песчанка</v>
          </cell>
          <cell r="J1224" t="str">
            <v>АО "Таймырская топливная компания", 660049, 
г. Красноярск, ул. Бограда, д. 15; ОГРН 1022401787418 от 14.01.2016 г.</v>
          </cell>
          <cell r="K1224" t="str">
            <v>СГ-28/2742   
СГ-28/14207</v>
          </cell>
          <cell r="L1224">
            <v>41002</v>
          </cell>
          <cell r="M1224">
            <v>4</v>
          </cell>
          <cell r="N1224">
            <v>41269</v>
          </cell>
          <cell r="Q1224">
            <v>25816</v>
          </cell>
          <cell r="R1224">
            <v>41254</v>
          </cell>
          <cell r="S1224">
            <v>24</v>
          </cell>
        </row>
        <row r="1225">
          <cell r="A1225" t="str">
            <v>РНО-0001220</v>
          </cell>
          <cell r="B1225" t="str">
            <v>Р</v>
          </cell>
          <cell r="C1225" t="str">
            <v>Н</v>
          </cell>
          <cell r="D1225" t="str">
            <v>О</v>
          </cell>
          <cell r="E1225" t="str">
            <v>-</v>
          </cell>
          <cell r="F1225" t="str">
            <v>0001220</v>
          </cell>
          <cell r="G1225" t="str">
            <v>РНО-0001220</v>
          </cell>
          <cell r="H1225">
            <v>41002</v>
          </cell>
          <cell r="I1225" t="str">
            <v>Ледозащитная дамба набережная № 1</v>
          </cell>
          <cell r="J1225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225" t="str">
            <v>СГ-28/2750</v>
          </cell>
          <cell r="L1225">
            <v>40998</v>
          </cell>
          <cell r="M1225">
            <v>2</v>
          </cell>
          <cell r="O1225">
            <v>41026</v>
          </cell>
          <cell r="P1225" t="str">
            <v>СГ-28/4127</v>
          </cell>
          <cell r="S1225">
            <v>47</v>
          </cell>
        </row>
        <row r="1226">
          <cell r="A1226" t="str">
            <v>РНО-0001221</v>
          </cell>
          <cell r="B1226" t="str">
            <v>Р</v>
          </cell>
          <cell r="C1226" t="str">
            <v>Н</v>
          </cell>
          <cell r="D1226" t="str">
            <v>О</v>
          </cell>
          <cell r="E1226" t="str">
            <v>-</v>
          </cell>
          <cell r="F1226" t="str">
            <v>0001221</v>
          </cell>
          <cell r="G1226" t="str">
            <v>РНО-0001221</v>
          </cell>
          <cell r="H1226">
            <v>41002</v>
          </cell>
          <cell r="I1226" t="str">
            <v>Достоечный причал</v>
          </cell>
          <cell r="J1226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226" t="str">
            <v>СГ-28/2750</v>
          </cell>
          <cell r="L1226">
            <v>40998</v>
          </cell>
          <cell r="M1226">
            <v>1</v>
          </cell>
          <cell r="O1226">
            <v>41026</v>
          </cell>
          <cell r="P1226" t="str">
            <v>СГ-28/4127</v>
          </cell>
          <cell r="S1226">
            <v>47</v>
          </cell>
        </row>
        <row r="1227">
          <cell r="A1227" t="str">
            <v>РНО-0001222</v>
          </cell>
          <cell r="B1227" t="str">
            <v>Р</v>
          </cell>
          <cell r="C1227" t="str">
            <v>Н</v>
          </cell>
          <cell r="D1227" t="str">
            <v>О</v>
          </cell>
          <cell r="E1227" t="str">
            <v>-</v>
          </cell>
          <cell r="F1227" t="str">
            <v>0001222</v>
          </cell>
          <cell r="G1227" t="str">
            <v>РНО-0001222</v>
          </cell>
          <cell r="H1227">
            <v>41002</v>
          </cell>
          <cell r="I1227" t="str">
            <v>СЛИП</v>
          </cell>
          <cell r="J1227" t="str">
            <v>ОАО "Пассажирский порт";  188644, Лен. область,
Всеволожский район, д. Новосаратовка, Октябрьская наб., д. 31; ОГРН 1027806062130 от 18.09.2002 г.</v>
          </cell>
          <cell r="K1227" t="str">
            <v>СГ-28/2750</v>
          </cell>
          <cell r="L1227">
            <v>40998</v>
          </cell>
          <cell r="M1227">
            <v>2</v>
          </cell>
          <cell r="O1227">
            <v>41026</v>
          </cell>
          <cell r="P1227" t="str">
            <v>СГ-28/4127</v>
          </cell>
          <cell r="S1227">
            <v>47</v>
          </cell>
        </row>
        <row r="1228">
          <cell r="A1228" t="str">
            <v>РНО-0001223</v>
          </cell>
          <cell r="B1228" t="str">
            <v>Р</v>
          </cell>
          <cell r="C1228" t="str">
            <v>Н</v>
          </cell>
          <cell r="D1228" t="str">
            <v>О</v>
          </cell>
          <cell r="E1228" t="str">
            <v>-</v>
          </cell>
          <cell r="F1228" t="str">
            <v>0001223</v>
          </cell>
          <cell r="G1228" t="str">
            <v>РНО-0001223</v>
          </cell>
          <cell r="H1228">
            <v>41002</v>
          </cell>
          <cell r="I1228" t="str">
            <v>Паромная переправа, р. Кама 1824.1 км левый берег, 1824, 6 км правый берег</v>
          </cell>
          <cell r="J1228" t="str">
            <v>ЗАО "Трансмаш"; 427950 ул Советская,23, Удмуртская Республика, г. Камбарка; 1021800719115; 23.12.2002</v>
          </cell>
          <cell r="K1228" t="str">
            <v>СГ-28/2795    АД-28/12340</v>
          </cell>
          <cell r="L1228">
            <v>40998</v>
          </cell>
          <cell r="M1228">
            <v>4</v>
          </cell>
          <cell r="N1228">
            <v>41233</v>
          </cell>
          <cell r="O1228">
            <v>41674</v>
          </cell>
          <cell r="P1228" t="str">
            <v>УТБ-3-7/181</v>
          </cell>
          <cell r="Q1228">
            <v>20686</v>
          </cell>
          <cell r="R1228">
            <v>41191</v>
          </cell>
          <cell r="S1228">
            <v>18</v>
          </cell>
        </row>
        <row r="1229">
          <cell r="A1229" t="str">
            <v>РНО-0001224</v>
          </cell>
          <cell r="B1229" t="str">
            <v>Р</v>
          </cell>
          <cell r="C1229" t="str">
            <v>Н</v>
          </cell>
          <cell r="D1229" t="str">
            <v>О</v>
          </cell>
          <cell r="E1229" t="str">
            <v>-</v>
          </cell>
          <cell r="F1229" t="str">
            <v>0001224</v>
          </cell>
          <cell r="G1229" t="str">
            <v>РНО-0001224</v>
          </cell>
          <cell r="H1229">
            <v>41002</v>
          </cell>
          <cell r="I1229" t="str">
            <v>Паромная переправа, р. Кама 1828.7 км левый берег, 1828, 7 км правый берег</v>
          </cell>
          <cell r="J1229" t="str">
            <v>ЗАО "Трансмаш"; 427950 ул Советская,23, Удмуртская Республика, г. Камбарка; 1021800719115; 23.12.2002</v>
          </cell>
          <cell r="K1229" t="str">
            <v>СГ-28/2795    АД-28/12340</v>
          </cell>
          <cell r="L1229">
            <v>40998</v>
          </cell>
          <cell r="M1229">
            <v>4</v>
          </cell>
          <cell r="N1229">
            <v>41233</v>
          </cell>
          <cell r="O1229">
            <v>41674</v>
          </cell>
          <cell r="P1229" t="str">
            <v>УТБ-3-7/181</v>
          </cell>
          <cell r="Q1229">
            <v>20686</v>
          </cell>
          <cell r="R1229">
            <v>41191</v>
          </cell>
          <cell r="S1229">
            <v>18</v>
          </cell>
        </row>
        <row r="1230">
          <cell r="A1230" t="str">
            <v>РНО-0001225</v>
          </cell>
          <cell r="B1230" t="str">
            <v>Р</v>
          </cell>
          <cell r="C1230" t="str">
            <v>Н</v>
          </cell>
          <cell r="D1230" t="str">
            <v>О</v>
          </cell>
          <cell r="E1230" t="str">
            <v>-</v>
          </cell>
          <cell r="F1230" t="str">
            <v>0001225</v>
          </cell>
          <cell r="G1230" t="str">
            <v>РНО-0001225</v>
          </cell>
          <cell r="H1230">
            <v>41002</v>
          </cell>
          <cell r="I1230" t="str">
            <v>Речной порт "Тольятти"</v>
          </cell>
          <cell r="J1230" t="str">
            <v>ОАО "Порт Тольяти";  445012, Самарская область, г.Тольятти, ул.Коммунистическая д.96; 1036301006060; 20.02.2003г.</v>
          </cell>
          <cell r="K1230" t="str">
            <v>СГ-28/2757</v>
          </cell>
          <cell r="L1230">
            <v>40998</v>
          </cell>
          <cell r="M1230">
            <v>1</v>
          </cell>
          <cell r="O1230">
            <v>42823</v>
          </cell>
          <cell r="P1230" t="str">
            <v>УТБ-962</v>
          </cell>
          <cell r="S1230">
            <v>63</v>
          </cell>
        </row>
        <row r="1231">
          <cell r="A1231" t="str">
            <v>РНО-0001226</v>
          </cell>
          <cell r="B1231" t="str">
            <v>Р</v>
          </cell>
          <cell r="C1231" t="str">
            <v>Н</v>
          </cell>
          <cell r="D1231" t="str">
            <v>О</v>
          </cell>
          <cell r="E1231" t="str">
            <v>-</v>
          </cell>
          <cell r="F1231" t="str">
            <v>0001226</v>
          </cell>
          <cell r="G1231" t="str">
            <v>РНО-0001226</v>
          </cell>
          <cell r="H1231">
            <v>41002</v>
          </cell>
          <cell r="I1231" t="str">
            <v>Причальная стенка 60/16</v>
          </cell>
          <cell r="J1231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1" t="str">
            <v>СГ-28/2767 
УТБ-3-1/759</v>
          </cell>
          <cell r="L1231">
            <v>40998</v>
          </cell>
          <cell r="M1231">
            <v>4</v>
          </cell>
          <cell r="N1231">
            <v>41408</v>
          </cell>
          <cell r="O1231">
            <v>41541</v>
          </cell>
          <cell r="P1231" t="str">
            <v>УТБ-3-1/2174</v>
          </cell>
          <cell r="S1231">
            <v>16</v>
          </cell>
        </row>
        <row r="1232">
          <cell r="A1232" t="str">
            <v>РНО-0001227</v>
          </cell>
          <cell r="B1232" t="str">
            <v>Р</v>
          </cell>
          <cell r="C1232" t="str">
            <v>Н</v>
          </cell>
          <cell r="D1232" t="str">
            <v>О</v>
          </cell>
          <cell r="E1232" t="str">
            <v>-</v>
          </cell>
          <cell r="F1232" t="str">
            <v>0001227</v>
          </cell>
          <cell r="G1232" t="str">
            <v>РНО-0001227</v>
          </cell>
          <cell r="H1232">
            <v>41002</v>
          </cell>
          <cell r="I1232" t="str">
            <v>Корпусно-сварочный участок</v>
          </cell>
          <cell r="J1232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2" t="str">
            <v>СГ-28/2767 
УТБ-3-1/759</v>
          </cell>
          <cell r="L1232">
            <v>40998</v>
          </cell>
          <cell r="M1232">
            <v>4</v>
          </cell>
          <cell r="N1232">
            <v>41408</v>
          </cell>
          <cell r="O1232">
            <v>41541</v>
          </cell>
          <cell r="P1232" t="str">
            <v>УТБ-3-1/2174</v>
          </cell>
          <cell r="S1232">
            <v>16</v>
          </cell>
        </row>
        <row r="1233">
          <cell r="A1233" t="str">
            <v>РНО-0001228</v>
          </cell>
          <cell r="B1233" t="str">
            <v>Р</v>
          </cell>
          <cell r="C1233" t="str">
            <v>Н</v>
          </cell>
          <cell r="D1233" t="str">
            <v>О</v>
          </cell>
          <cell r="E1233" t="str">
            <v>-</v>
          </cell>
          <cell r="F1233" t="str">
            <v>0001228</v>
          </cell>
          <cell r="G1233" t="str">
            <v>РНО-0001228</v>
          </cell>
          <cell r="H1233">
            <v>41002</v>
          </cell>
          <cell r="I1233" t="str">
            <v>Монтажно-механический участок</v>
          </cell>
          <cell r="J1233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3" t="str">
            <v>СГ-28/2767 
УТБ-3-1/759</v>
          </cell>
          <cell r="L1233">
            <v>40998</v>
          </cell>
          <cell r="M1233">
            <v>4</v>
          </cell>
          <cell r="N1233">
            <v>41408</v>
          </cell>
          <cell r="O1233">
            <v>41541</v>
          </cell>
          <cell r="P1233" t="str">
            <v>УТБ-3-1/2174</v>
          </cell>
          <cell r="S1233">
            <v>16</v>
          </cell>
        </row>
        <row r="1234">
          <cell r="A1234" t="str">
            <v>РНО-0001229</v>
          </cell>
          <cell r="B1234" t="str">
            <v>Р</v>
          </cell>
          <cell r="C1234" t="str">
            <v>Н</v>
          </cell>
          <cell r="D1234" t="str">
            <v>О</v>
          </cell>
          <cell r="E1234" t="str">
            <v>-</v>
          </cell>
          <cell r="F1234" t="str">
            <v>0001229</v>
          </cell>
          <cell r="G1234" t="str">
            <v>РНО-0001229</v>
          </cell>
          <cell r="H1234">
            <v>41002</v>
          </cell>
          <cell r="I1234" t="str">
            <v>Электромонтажный участок</v>
          </cell>
          <cell r="J1234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4" t="str">
            <v>СГ-28/2767 
УТБ-3-1/759</v>
          </cell>
          <cell r="L1234">
            <v>40998</v>
          </cell>
          <cell r="M1234">
            <v>4</v>
          </cell>
          <cell r="N1234">
            <v>41408</v>
          </cell>
          <cell r="O1234">
            <v>41541</v>
          </cell>
          <cell r="P1234" t="str">
            <v>УТБ-3-1/2174</v>
          </cell>
          <cell r="S1234">
            <v>16</v>
          </cell>
        </row>
        <row r="1235">
          <cell r="A1235" t="str">
            <v>РНО-0001230</v>
          </cell>
          <cell r="B1235" t="str">
            <v>Р</v>
          </cell>
          <cell r="C1235" t="str">
            <v>Н</v>
          </cell>
          <cell r="D1235" t="str">
            <v>О</v>
          </cell>
          <cell r="E1235" t="str">
            <v>-</v>
          </cell>
          <cell r="F1235" t="str">
            <v>0001230</v>
          </cell>
          <cell r="G1235" t="str">
            <v>РНО-0001230</v>
          </cell>
          <cell r="H1235">
            <v>41002</v>
          </cell>
          <cell r="I1235" t="str">
            <v>Деревообрабатывающий участок</v>
          </cell>
          <cell r="J1235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5" t="str">
            <v>СГ-28/2767 
УТБ-3-1/759</v>
          </cell>
          <cell r="L1235">
            <v>40998</v>
          </cell>
          <cell r="M1235">
            <v>4</v>
          </cell>
          <cell r="N1235">
            <v>41408</v>
          </cell>
          <cell r="O1235">
            <v>41541</v>
          </cell>
          <cell r="P1235" t="str">
            <v>УТБ-3-1/2174</v>
          </cell>
          <cell r="S1235">
            <v>16</v>
          </cell>
        </row>
        <row r="1236">
          <cell r="A1236" t="str">
            <v>РНО-0001231</v>
          </cell>
          <cell r="B1236" t="str">
            <v>Р</v>
          </cell>
          <cell r="C1236" t="str">
            <v>Н</v>
          </cell>
          <cell r="D1236" t="str">
            <v>О</v>
          </cell>
          <cell r="E1236" t="str">
            <v>-</v>
          </cell>
          <cell r="F1236" t="str">
            <v>0001231</v>
          </cell>
          <cell r="G1236" t="str">
            <v>РНО-0001231</v>
          </cell>
          <cell r="H1236">
            <v>41002</v>
          </cell>
          <cell r="I1236" t="str">
            <v>Транспортный участок</v>
          </cell>
          <cell r="J1236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6" t="str">
            <v>СГ-28/2767 
УТБ-3-1/759</v>
          </cell>
          <cell r="L1236">
            <v>40998</v>
          </cell>
          <cell r="M1236">
            <v>4</v>
          </cell>
          <cell r="N1236">
            <v>41408</v>
          </cell>
          <cell r="O1236">
            <v>41541</v>
          </cell>
          <cell r="P1236" t="str">
            <v>УТБ-3-1/2174</v>
          </cell>
          <cell r="S1236">
            <v>16</v>
          </cell>
        </row>
        <row r="1237">
          <cell r="A1237" t="str">
            <v>РНО-0001232</v>
          </cell>
          <cell r="B1237" t="str">
            <v>Р</v>
          </cell>
          <cell r="C1237" t="str">
            <v>Н</v>
          </cell>
          <cell r="D1237" t="str">
            <v>О</v>
          </cell>
          <cell r="E1237" t="str">
            <v>-</v>
          </cell>
          <cell r="F1237" t="str">
            <v>0001232</v>
          </cell>
          <cell r="G1237" t="str">
            <v>РНО-0001232</v>
          </cell>
          <cell r="H1237">
            <v>41002</v>
          </cell>
          <cell r="I1237" t="str">
            <v>Пожарное депо/отдел охраны</v>
          </cell>
          <cell r="J1237" t="str">
            <v>ЗАО "Ремонтная база флота им Куйбышева"; ул. Заводская, дом 6, Татарстан Камско-Устьинский район п.г.т. Куйбышевский Затон; 1021605954490; 29.05.2008</v>
          </cell>
          <cell r="K1237" t="str">
            <v>СГ-28/2767 
УТБ-3-1/759</v>
          </cell>
          <cell r="L1237">
            <v>40998</v>
          </cell>
          <cell r="M1237">
            <v>4</v>
          </cell>
          <cell r="N1237">
            <v>41408</v>
          </cell>
          <cell r="O1237">
            <v>41541</v>
          </cell>
          <cell r="P1237" t="str">
            <v>УТБ-3-1/2174</v>
          </cell>
          <cell r="S1237">
            <v>16</v>
          </cell>
        </row>
        <row r="1238">
          <cell r="A1238" t="str">
            <v>РНО-0001233</v>
          </cell>
          <cell r="B1238" t="str">
            <v>Р</v>
          </cell>
          <cell r="C1238" t="str">
            <v>Н</v>
          </cell>
          <cell r="D1238" t="str">
            <v>О</v>
          </cell>
          <cell r="E1238" t="str">
            <v>-</v>
          </cell>
          <cell r="F1238" t="str">
            <v>0001233</v>
          </cell>
          <cell r="G1238" t="str">
            <v>РНО-0001233</v>
          </cell>
          <cell r="H1238">
            <v>41018</v>
          </cell>
          <cell r="I1238" t="str">
            <v>Нефтебаза № 5</v>
          </cell>
          <cell r="J1238" t="str">
            <v>ООО "ЛУКОЙЛ-Нижневолжскнефтепродукт"; 400048 ул. Лесогорская, дом 85, г. Волгоград; 1023402969699; 18.06.1997</v>
          </cell>
          <cell r="K1238" t="str">
            <v>СГ-28/3645</v>
          </cell>
          <cell r="L1238">
            <v>41016</v>
          </cell>
          <cell r="M1238">
            <v>1</v>
          </cell>
          <cell r="O1238">
            <v>42828</v>
          </cell>
          <cell r="P1238" t="str">
            <v>УТБ-989</v>
          </cell>
          <cell r="S1238">
            <v>34</v>
          </cell>
        </row>
        <row r="1239">
          <cell r="A1239" t="str">
            <v>РНО-0001234</v>
          </cell>
          <cell r="B1239" t="str">
            <v>Р</v>
          </cell>
          <cell r="C1239" t="str">
            <v>Н</v>
          </cell>
          <cell r="D1239" t="str">
            <v>О</v>
          </cell>
          <cell r="E1239" t="str">
            <v>-</v>
          </cell>
          <cell r="F1239" t="str">
            <v>0001234</v>
          </cell>
          <cell r="G1239" t="str">
            <v>РНО-0001234</v>
          </cell>
          <cell r="H1239">
            <v>41018</v>
          </cell>
          <cell r="I1239" t="str">
            <v xml:space="preserve">Причальная шпунтовая стенка </v>
          </cell>
          <cell r="J1239" t="str">
            <v>ООО "Портовик"; 679000, г. Биробиджан, 
ул. Комсомольская, д. 1, офис 108; ОГРН 1077901002112
от 05.04.2007 г.</v>
          </cell>
          <cell r="K1239" t="str">
            <v>СГ-28/3646 
СГ-28/8518</v>
          </cell>
          <cell r="L1239">
            <v>41016</v>
          </cell>
          <cell r="M1239">
            <v>4</v>
          </cell>
          <cell r="N1239">
            <v>41142</v>
          </cell>
          <cell r="O1239">
            <v>42464</v>
          </cell>
          <cell r="P1239" t="str">
            <v>УТБ-3-7/711</v>
          </cell>
          <cell r="Q1239" t="str">
            <v>УТБ-599</v>
          </cell>
          <cell r="R1239">
            <v>42439</v>
          </cell>
          <cell r="S1239">
            <v>27</v>
          </cell>
        </row>
        <row r="1240">
          <cell r="A1240" t="str">
            <v>РНО-0001235</v>
          </cell>
          <cell r="B1240" t="str">
            <v>Р</v>
          </cell>
          <cell r="C1240" t="str">
            <v>Н</v>
          </cell>
          <cell r="D1240" t="str">
            <v>О</v>
          </cell>
          <cell r="E1240" t="str">
            <v>-</v>
          </cell>
          <cell r="F1240" t="str">
            <v>0001235</v>
          </cell>
          <cell r="G1240" t="str">
            <v>РНО-0001235</v>
          </cell>
          <cell r="H1240">
            <v>41018</v>
          </cell>
          <cell r="I1240" t="str">
            <v>причальная стенка протяжённостью 108.9м</v>
          </cell>
          <cell r="J1240" t="str">
            <v>ЗАО "Нижегородподводстрой"; 603163 ул. Набережная гребного канала, дом 6, г. Нижний Новгород; 1025203014187; 29.07.2002</v>
          </cell>
          <cell r="K1240" t="str">
            <v>СГ-28/3647</v>
          </cell>
          <cell r="L1240">
            <v>41016</v>
          </cell>
          <cell r="M1240">
            <v>3</v>
          </cell>
          <cell r="S1240">
            <v>52</v>
          </cell>
        </row>
        <row r="1241">
          <cell r="A1241" t="str">
            <v>РКО-0001236</v>
          </cell>
          <cell r="B1241" t="str">
            <v>Р</v>
          </cell>
          <cell r="C1241" t="str">
            <v>К</v>
          </cell>
          <cell r="D1241" t="str">
            <v>О</v>
          </cell>
          <cell r="E1241" t="str">
            <v>-</v>
          </cell>
          <cell r="F1241" t="str">
            <v>0001236</v>
          </cell>
          <cell r="G1241" t="str">
            <v>РКО-0001236</v>
          </cell>
          <cell r="H1241">
            <v>41253</v>
          </cell>
          <cell r="I1241" t="str">
            <v xml:space="preserve">Причальная стена          ОАО «Семикаракорский элеватор» </v>
          </cell>
          <cell r="J1241" t="str">
            <v xml:space="preserve">
ООО «Семикаракорский элеватор»; 346630, Ростовская область, г. Семикаракорск, ул. имени
А.А. Араканцева, 31; ОГРН 1156183001182 от 08.05.2015 г.
</v>
          </cell>
          <cell r="K1241" t="str">
            <v>СГ-28/13089</v>
          </cell>
          <cell r="L1241">
            <v>41253</v>
          </cell>
          <cell r="M1241">
            <v>4</v>
          </cell>
          <cell r="O1241">
            <v>42801</v>
          </cell>
          <cell r="P1241" t="str">
            <v>УТБ-614</v>
          </cell>
          <cell r="Q1241">
            <v>23216</v>
          </cell>
          <cell r="R1241">
            <v>41225</v>
          </cell>
          <cell r="S1241">
            <v>61</v>
          </cell>
        </row>
        <row r="1242">
          <cell r="A1242" t="str">
            <v>РНО-0001237</v>
          </cell>
          <cell r="B1242" t="str">
            <v>Р</v>
          </cell>
          <cell r="C1242" t="str">
            <v>Н</v>
          </cell>
          <cell r="D1242" t="str">
            <v>О</v>
          </cell>
          <cell r="E1242" t="str">
            <v>-</v>
          </cell>
          <cell r="F1242" t="str">
            <v>0001237</v>
          </cell>
          <cell r="G1242" t="str">
            <v>РНО-0001237</v>
          </cell>
          <cell r="H1242">
            <v>41018</v>
          </cell>
          <cell r="I1242" t="str">
            <v xml:space="preserve">Нефтяной терминал </v>
          </cell>
          <cell r="J1242" t="str">
            <v>ООО "ТНП Терминал"; 422820 ул. Гоголя, дом 7, пгт. Камское Устье, Республика Татарстан; 1091690049307; 07.10.2009</v>
          </cell>
          <cell r="K1242" t="str">
            <v>СГ-28/3648 
УТБ-3-1/613</v>
          </cell>
          <cell r="L1242">
            <v>41016</v>
          </cell>
          <cell r="M1242">
            <v>4</v>
          </cell>
          <cell r="N1242">
            <v>41389</v>
          </cell>
          <cell r="Q1242">
            <v>41362</v>
          </cell>
          <cell r="R1242">
            <v>6669</v>
          </cell>
          <cell r="S1242">
            <v>16</v>
          </cell>
        </row>
        <row r="1243">
          <cell r="A1243" t="str">
            <v>РНО-0001238</v>
          </cell>
          <cell r="B1243" t="str">
            <v>Р</v>
          </cell>
          <cell r="C1243" t="str">
            <v>Н</v>
          </cell>
          <cell r="D1243" t="str">
            <v>О</v>
          </cell>
          <cell r="E1243" t="str">
            <v>-</v>
          </cell>
          <cell r="F1243" t="str">
            <v>0001238</v>
          </cell>
          <cell r="G1243" t="str">
            <v>РНО-0001238</v>
          </cell>
          <cell r="H1243">
            <v>41018</v>
          </cell>
          <cell r="I1243" t="str">
            <v>Череповецкий порт</v>
          </cell>
          <cell r="J1243" t="str">
            <v>ОАО "Череповецкий порт"; 162603 ул. Судостроительная дом 7, г. Череповец, Вологодская область; 1023501238298; 19.08.2002</v>
          </cell>
          <cell r="K1243" t="str">
            <v>СГ-29/3631 
СГ-28/8498</v>
          </cell>
          <cell r="L1243">
            <v>41016</v>
          </cell>
          <cell r="M1243">
            <v>3</v>
          </cell>
          <cell r="N1243">
            <v>41142</v>
          </cell>
          <cell r="O1243">
            <v>42719</v>
          </cell>
          <cell r="P1243" t="str">
            <v>УТБ-3209</v>
          </cell>
          <cell r="S1243">
            <v>35</v>
          </cell>
        </row>
        <row r="1244">
          <cell r="A1244" t="str">
            <v>РНО-0001239</v>
          </cell>
          <cell r="B1244" t="str">
            <v>Р</v>
          </cell>
          <cell r="C1244" t="str">
            <v>Н</v>
          </cell>
          <cell r="D1244" t="str">
            <v>О</v>
          </cell>
          <cell r="E1244" t="str">
            <v>-</v>
          </cell>
          <cell r="F1244" t="str">
            <v>0001239</v>
          </cell>
          <cell r="G1244" t="str">
            <v>РНО-0001239</v>
          </cell>
          <cell r="H1244">
            <v>41018</v>
          </cell>
          <cell r="I1244" t="str">
            <v xml:space="preserve">Причал пассажирский Федерального государственного бюджетного учреждения культуры </v>
          </cell>
          <cell r="J1244" t="str">
            <v>ФГБУ культуры "Государственный историко-архитектурный и этнографический музей-заповедник "Кижи"; 185035 пл. Кирова, 10-А, г. Петрозаводск, Республика Карелия; 1021000528031; 18.11.2002</v>
          </cell>
          <cell r="K1244" t="str">
            <v>СГ-28/3626     СГ-28/13886</v>
          </cell>
          <cell r="L1244">
            <v>41016</v>
          </cell>
          <cell r="M1244">
            <v>3</v>
          </cell>
          <cell r="N1244">
            <v>41268</v>
          </cell>
          <cell r="Q1244">
            <v>24844</v>
          </cell>
          <cell r="R1244">
            <v>41243</v>
          </cell>
          <cell r="S1244">
            <v>10</v>
          </cell>
        </row>
        <row r="1245">
          <cell r="A1245" t="str">
            <v>РНО-0001240</v>
          </cell>
          <cell r="B1245" t="str">
            <v>Р</v>
          </cell>
          <cell r="C1245" t="str">
            <v>Н</v>
          </cell>
          <cell r="D1245" t="str">
            <v>О</v>
          </cell>
          <cell r="E1245" t="str">
            <v>-</v>
          </cell>
          <cell r="F1245" t="str">
            <v>0001240</v>
          </cell>
          <cell r="G1245" t="str">
            <v>РНО-0001240</v>
          </cell>
          <cell r="H1245">
            <v>41026</v>
          </cell>
          <cell r="I1245" t="str">
            <v>Нефтяной терминал ООО "Финвесторг"</v>
          </cell>
          <cell r="J1245" t="str">
            <v>ООО "Финвесторг"; 416465, Астраханская обл., Приволжский район, п. Ассадулаево, ул. Зеленая, 9"а"; 1027743002286</v>
          </cell>
          <cell r="K1245" t="str">
            <v>СГ-28/4113</v>
          </cell>
          <cell r="L1245">
            <v>41026</v>
          </cell>
          <cell r="M1245">
            <v>3</v>
          </cell>
          <cell r="S1245">
            <v>30</v>
          </cell>
        </row>
        <row r="1246">
          <cell r="A1246" t="str">
            <v>РНО-0001241</v>
          </cell>
          <cell r="B1246" t="str">
            <v>Р</v>
          </cell>
          <cell r="C1246" t="str">
            <v>Н</v>
          </cell>
          <cell r="D1246" t="str">
            <v>О</v>
          </cell>
          <cell r="E1246" t="str">
            <v>-</v>
          </cell>
          <cell r="F1246" t="str">
            <v>0001241</v>
          </cell>
          <cell r="G1246" t="str">
            <v>РНО-0001241</v>
          </cell>
          <cell r="H1246">
            <v>41018</v>
          </cell>
          <cell r="I1246" t="str">
            <v>Причал № 151</v>
          </cell>
          <cell r="J1246" t="str">
            <v>ФГУП "Росморпорт"; 127055, г. Москва, 
ул. Сущевская, д. 19. стр. 7; ОГРН 1037702023831 от 15.05.2003 г.</v>
          </cell>
          <cell r="K1246" t="str">
            <v>СГ-29/3630</v>
          </cell>
          <cell r="L1246">
            <v>41016</v>
          </cell>
          <cell r="M1246">
            <v>3</v>
          </cell>
          <cell r="O1246">
            <v>42402</v>
          </cell>
          <cell r="P1246" t="str">
            <v>УТБ-3-7/176</v>
          </cell>
          <cell r="Q1246">
            <v>183</v>
          </cell>
          <cell r="R1246">
            <v>42397</v>
          </cell>
          <cell r="S1246">
            <v>29</v>
          </cell>
        </row>
        <row r="1247">
          <cell r="A1247" t="str">
            <v>РНО-0001242</v>
          </cell>
          <cell r="B1247" t="str">
            <v>Р</v>
          </cell>
          <cell r="C1247" t="str">
            <v>Н</v>
          </cell>
          <cell r="D1247" t="str">
            <v>О</v>
          </cell>
          <cell r="E1247" t="str">
            <v>-</v>
          </cell>
          <cell r="F1247" t="str">
            <v>0001242</v>
          </cell>
          <cell r="G1247" t="str">
            <v>РНО-0001242</v>
          </cell>
          <cell r="H1247">
            <v>41016</v>
          </cell>
          <cell r="I1247" t="str">
            <v>Причальная стенка Южного порта</v>
          </cell>
          <cell r="J1247" t="str">
            <v>ЗАО "Промышленный порт"; 150001 Коровницкий пер, дом 18, г. Ярославль; 1037601001393; 13.01.2003</v>
          </cell>
          <cell r="K1247" t="str">
            <v>СГ-28/3629 
АД-28/7741</v>
          </cell>
          <cell r="L1247">
            <v>41016</v>
          </cell>
          <cell r="M1247">
            <v>4</v>
          </cell>
          <cell r="N1247">
            <v>41121</v>
          </cell>
          <cell r="S1247">
            <v>76</v>
          </cell>
        </row>
        <row r="1248">
          <cell r="A1248" t="str">
            <v>РНО-0001243</v>
          </cell>
          <cell r="B1248" t="str">
            <v>Р</v>
          </cell>
          <cell r="C1248" t="str">
            <v>Н</v>
          </cell>
          <cell r="D1248" t="str">
            <v>О</v>
          </cell>
          <cell r="E1248" t="str">
            <v>-</v>
          </cell>
          <cell r="F1248" t="str">
            <v>0001243</v>
          </cell>
          <cell r="G1248" t="str">
            <v>РНО-0001243</v>
          </cell>
          <cell r="H1248">
            <v>41016</v>
          </cell>
          <cell r="I1248" t="str">
            <v>Причальная стенка Цементной базы</v>
          </cell>
          <cell r="J1248" t="str">
            <v>ЗАО "Промышленный порт"; 150001 Коровницкий пер, дом 18, г. Ярославль; 1037601001393; 13.01.2003</v>
          </cell>
          <cell r="K1248" t="str">
            <v>СГ-28/3629 
АД-28/7741</v>
          </cell>
          <cell r="L1248">
            <v>41016</v>
          </cell>
          <cell r="M1248">
            <v>4</v>
          </cell>
          <cell r="N1248">
            <v>41121</v>
          </cell>
          <cell r="S1248">
            <v>76</v>
          </cell>
        </row>
        <row r="1249">
          <cell r="A1249" t="str">
            <v>РНО-0001244</v>
          </cell>
          <cell r="B1249" t="str">
            <v>Р</v>
          </cell>
          <cell r="C1249" t="str">
            <v>Н</v>
          </cell>
          <cell r="D1249" t="str">
            <v>О</v>
          </cell>
          <cell r="E1249" t="str">
            <v>-</v>
          </cell>
          <cell r="F1249" t="str">
            <v>0001244</v>
          </cell>
          <cell r="G1249" t="str">
            <v>РНО-0001244</v>
          </cell>
          <cell r="H1249">
            <v>41018</v>
          </cell>
          <cell r="I1249" t="str">
            <v>Административно бытовой комплекс</v>
          </cell>
          <cell r="J1249" t="str">
            <v>ООО "Вторресурс"; 626102 ул. Гагарина, 6, посёлок Сумкино, г. Тобольск, Тюменская область; 1027201295626; 06.05.1994</v>
          </cell>
          <cell r="K1249" t="str">
            <v>СГ-28/3768 СГ-28/8947</v>
          </cell>
          <cell r="L1249">
            <v>41018</v>
          </cell>
          <cell r="M1249">
            <v>4</v>
          </cell>
          <cell r="N1249">
            <v>41151</v>
          </cell>
          <cell r="S1249">
            <v>72</v>
          </cell>
        </row>
        <row r="1250">
          <cell r="A1250" t="str">
            <v>РНО-0001245</v>
          </cell>
          <cell r="B1250" t="str">
            <v>Р</v>
          </cell>
          <cell r="C1250" t="str">
            <v>Н</v>
          </cell>
          <cell r="D1250" t="str">
            <v>О</v>
          </cell>
          <cell r="E1250" t="str">
            <v>-</v>
          </cell>
          <cell r="F1250" t="str">
            <v>0001245</v>
          </cell>
          <cell r="G1250" t="str">
            <v>РНО-0001245</v>
          </cell>
          <cell r="H1250">
            <v>41031</v>
          </cell>
          <cell r="I1250" t="str">
            <v>Ремонтно-эксплуатационная база флота</v>
          </cell>
          <cell r="J1250" t="str">
            <v>ОАО "Архангельская ремонтно-эксплуатационная база флота"; 163038 ул. Речников, дом 1, г. Архангельск; 1032900001815; 09.01.2003</v>
          </cell>
          <cell r="K1250" t="str">
            <v>СГ-29/4099</v>
          </cell>
          <cell r="L1250">
            <v>41026</v>
          </cell>
          <cell r="M1250">
            <v>1</v>
          </cell>
          <cell r="O1250">
            <v>43171</v>
          </cell>
          <cell r="P1250" t="str">
            <v>УТБ-595</v>
          </cell>
          <cell r="Q1250" t="str">
            <v>ФАМРТ-4214</v>
          </cell>
          <cell r="R1250">
            <v>43153</v>
          </cell>
          <cell r="S1250">
            <v>29</v>
          </cell>
        </row>
        <row r="1251">
          <cell r="A1251" t="str">
            <v>РНО-0001246</v>
          </cell>
          <cell r="B1251" t="str">
            <v>Р</v>
          </cell>
          <cell r="C1251" t="str">
            <v>Н</v>
          </cell>
          <cell r="D1251" t="str">
            <v>О</v>
          </cell>
          <cell r="E1251" t="str">
            <v>-</v>
          </cell>
          <cell r="F1251" t="str">
            <v>0001246</v>
          </cell>
          <cell r="G1251" t="str">
            <v>РНО-0001246</v>
          </cell>
          <cell r="H1251">
            <v>41031</v>
          </cell>
          <cell r="I1251" t="str">
            <v>Здание общежития с имуществом</v>
          </cell>
          <cell r="J1251" t="str">
            <v>ОАО "Архангельская ремонтно-эксплуатационная база флота"; 163038 ул. Речников, дом 1, г. Архангельск; 1032900001815; 09.01.2003</v>
          </cell>
          <cell r="K1251" t="str">
            <v>СГ-29/4099</v>
          </cell>
          <cell r="L1251">
            <v>41026</v>
          </cell>
          <cell r="M1251">
            <v>1</v>
          </cell>
          <cell r="O1251">
            <v>43171</v>
          </cell>
          <cell r="P1251" t="str">
            <v>УТБ-595</v>
          </cell>
          <cell r="Q1251" t="str">
            <v>ФАМРТ-4214</v>
          </cell>
          <cell r="R1251">
            <v>43153</v>
          </cell>
          <cell r="S1251">
            <v>29</v>
          </cell>
        </row>
        <row r="1252">
          <cell r="A1252" t="str">
            <v>РНО-0001247</v>
          </cell>
          <cell r="B1252" t="str">
            <v>Р</v>
          </cell>
          <cell r="C1252" t="str">
            <v>Н</v>
          </cell>
          <cell r="D1252" t="str">
            <v>О</v>
          </cell>
          <cell r="E1252" t="str">
            <v>-</v>
          </cell>
          <cell r="F1252" t="str">
            <v>0001247</v>
          </cell>
          <cell r="G1252" t="str">
            <v>РНО-0001247</v>
          </cell>
          <cell r="H1252">
            <v>41031</v>
          </cell>
          <cell r="I1252" t="str">
            <v>Здание конторы порта</v>
          </cell>
          <cell r="J1252" t="str">
            <v>ОАО "Речной порт "Сарапул"; 427960 ул. Оползина, 18, г. Сарапул; 1021800995798; 14.11.2002</v>
          </cell>
          <cell r="K1252" t="str">
            <v>СГ-29/4153</v>
          </cell>
          <cell r="L1252">
            <v>41026</v>
          </cell>
          <cell r="M1252">
            <v>1</v>
          </cell>
          <cell r="O1252">
            <v>41684</v>
          </cell>
          <cell r="P1252" t="str">
            <v>УТБ-3-1/369</v>
          </cell>
          <cell r="S1252">
            <v>18</v>
          </cell>
        </row>
        <row r="1253">
          <cell r="A1253" t="str">
            <v>РНО-0001248</v>
          </cell>
          <cell r="B1253" t="str">
            <v>Р</v>
          </cell>
          <cell r="C1253" t="str">
            <v>Н</v>
          </cell>
          <cell r="D1253" t="str">
            <v>О</v>
          </cell>
          <cell r="E1253" t="str">
            <v>-</v>
          </cell>
          <cell r="F1253" t="str">
            <v>0001248</v>
          </cell>
          <cell r="G1253" t="str">
            <v>РНО-0001248</v>
          </cell>
          <cell r="H1253">
            <v>41031</v>
          </cell>
          <cell r="I1253" t="str">
            <v>Здание тарного цеха</v>
          </cell>
          <cell r="J1253" t="str">
            <v>ОАО "Речной порт "Сарапул"; 427960 ул. Оползина, 18, г. Сарапул; 1021800995798; 14.11.2002</v>
          </cell>
          <cell r="K1253" t="str">
            <v>СГ-29/4153</v>
          </cell>
          <cell r="L1253">
            <v>41026</v>
          </cell>
          <cell r="M1253">
            <v>3</v>
          </cell>
          <cell r="O1253">
            <v>41684</v>
          </cell>
          <cell r="P1253" t="str">
            <v>УТБ-3-1/369</v>
          </cell>
          <cell r="S1253">
            <v>18</v>
          </cell>
        </row>
        <row r="1254">
          <cell r="A1254" t="str">
            <v>РНО-0001249</v>
          </cell>
          <cell r="B1254" t="str">
            <v>Р</v>
          </cell>
          <cell r="C1254" t="str">
            <v>Н</v>
          </cell>
          <cell r="D1254" t="str">
            <v>О</v>
          </cell>
          <cell r="E1254" t="str">
            <v>-</v>
          </cell>
          <cell r="F1254" t="str">
            <v>0001249</v>
          </cell>
          <cell r="G1254" t="str">
            <v>РНО-0001249</v>
          </cell>
          <cell r="H1254">
            <v>41031</v>
          </cell>
          <cell r="I1254" t="str">
            <v>Здание склада материалов</v>
          </cell>
          <cell r="J1254" t="str">
            <v>ОАО "Речной порт "Сарапул"; 427960 ул. Оползина, 18, г. Сарапул; 1021800995798; 14.11.2002</v>
          </cell>
          <cell r="K1254" t="str">
            <v>СГ-29/4153</v>
          </cell>
          <cell r="L1254">
            <v>41026</v>
          </cell>
          <cell r="M1254">
            <v>3</v>
          </cell>
          <cell r="O1254">
            <v>41684</v>
          </cell>
          <cell r="P1254" t="str">
            <v>УТБ-3-1/369</v>
          </cell>
          <cell r="S1254">
            <v>18</v>
          </cell>
        </row>
        <row r="1255">
          <cell r="A1255" t="str">
            <v>РНО-0001250</v>
          </cell>
          <cell r="B1255" t="str">
            <v>Р</v>
          </cell>
          <cell r="C1255" t="str">
            <v>Н</v>
          </cell>
          <cell r="D1255" t="str">
            <v>О</v>
          </cell>
          <cell r="E1255" t="str">
            <v>-</v>
          </cell>
          <cell r="F1255" t="str">
            <v>0001250</v>
          </cell>
          <cell r="G1255" t="str">
            <v>РНО-0001250</v>
          </cell>
          <cell r="H1255">
            <v>41031</v>
          </cell>
          <cell r="I1255" t="str">
            <v>Здание электростанции</v>
          </cell>
          <cell r="J1255" t="str">
            <v>ОАО "Речной порт "Сарапул"; 427960 ул. Оползина, 18, г. Сарапул; 1021800995798; 14.11.2002</v>
          </cell>
          <cell r="K1255" t="str">
            <v>СГ-29/4153</v>
          </cell>
          <cell r="L1255">
            <v>41026</v>
          </cell>
          <cell r="M1255">
            <v>2</v>
          </cell>
          <cell r="O1255">
            <v>41684</v>
          </cell>
          <cell r="P1255" t="str">
            <v>УТБ-3-1/369</v>
          </cell>
          <cell r="S1255">
            <v>18</v>
          </cell>
        </row>
        <row r="1256">
          <cell r="A1256" t="str">
            <v>РНО-0001251</v>
          </cell>
          <cell r="B1256" t="str">
            <v>Р</v>
          </cell>
          <cell r="C1256" t="str">
            <v>Н</v>
          </cell>
          <cell r="D1256" t="str">
            <v>О</v>
          </cell>
          <cell r="E1256" t="str">
            <v>-</v>
          </cell>
          <cell r="F1256" t="str">
            <v>0001251</v>
          </cell>
          <cell r="G1256" t="str">
            <v>РНО-0001251</v>
          </cell>
          <cell r="H1256">
            <v>41031</v>
          </cell>
          <cell r="I1256" t="str">
            <v>офисное нежилое помещение ЗАО "СК "БашВолготанкер"</v>
          </cell>
          <cell r="J1256" t="str">
            <v>ЗАО "СК "БашВолготанкер"; 450006 ул. Ленина, 97/1, г. Уфа, Республика Башкортостан; 1020203226339; 18.10.2002</v>
          </cell>
          <cell r="K1256" t="str">
            <v>СГ-29/4180</v>
          </cell>
          <cell r="L1256">
            <v>41026</v>
          </cell>
          <cell r="M1256">
            <v>1</v>
          </cell>
          <cell r="O1256">
            <v>41043</v>
          </cell>
          <cell r="P1256" t="str">
            <v>АД-28/5220 от 29.05.2012
БАШ/1-1525</v>
          </cell>
          <cell r="S1256">
            <v>2</v>
          </cell>
        </row>
        <row r="1257">
          <cell r="A1257" t="str">
            <v>РНО-0001252</v>
          </cell>
          <cell r="B1257" t="str">
            <v>Р</v>
          </cell>
          <cell r="C1257" t="str">
            <v>Н</v>
          </cell>
          <cell r="D1257" t="str">
            <v>О</v>
          </cell>
          <cell r="E1257" t="str">
            <v>-</v>
          </cell>
          <cell r="F1257" t="str">
            <v>0001252</v>
          </cell>
          <cell r="G1257" t="str">
            <v>РНО-0001252</v>
          </cell>
          <cell r="H1257">
            <v>41031</v>
          </cell>
          <cell r="I1257" t="str">
            <v>Перегрузочный комплекс</v>
          </cell>
          <cell r="J1257" t="str">
            <v>ОАО "Лесозавод-2"; 163016, г.Архангельск, 
ул. Октябрская,3, к.1; 1022900516022; 24.10.2002</v>
          </cell>
          <cell r="K1257" t="str">
            <v>СГ-28/4136</v>
          </cell>
          <cell r="L1257">
            <v>41026</v>
          </cell>
          <cell r="M1257">
            <v>2</v>
          </cell>
          <cell r="S1257">
            <v>29</v>
          </cell>
        </row>
        <row r="1258">
          <cell r="A1258" t="str">
            <v>РНО-0001253</v>
          </cell>
          <cell r="B1258" t="str">
            <v>Р</v>
          </cell>
          <cell r="C1258" t="str">
            <v>Н</v>
          </cell>
          <cell r="D1258" t="str">
            <v>О</v>
          </cell>
          <cell r="E1258" t="str">
            <v>-</v>
          </cell>
          <cell r="F1258" t="str">
            <v>0001253</v>
          </cell>
          <cell r="G1258" t="str">
            <v>РНО-0001253</v>
          </cell>
          <cell r="H1258">
            <v>41031</v>
          </cell>
          <cell r="I1258" t="str">
            <v>производственная база</v>
          </cell>
          <cell r="J1258" t="str">
            <v>Индивидуальный предприниматель Ю.Е. Щеглов; 680030 ул. Пушкина, дом 21, квартира 3, г. Хабаровск</v>
          </cell>
          <cell r="K1258" t="str">
            <v>СГ-28/4107
 СГ-28/8711</v>
          </cell>
          <cell r="L1258">
            <v>41026</v>
          </cell>
          <cell r="M1258">
            <v>4</v>
          </cell>
          <cell r="N1258">
            <v>41145</v>
          </cell>
          <cell r="S1258">
            <v>27</v>
          </cell>
        </row>
        <row r="1259">
          <cell r="A1259" t="str">
            <v>РНО-0001254</v>
          </cell>
          <cell r="B1259" t="str">
            <v>Р</v>
          </cell>
          <cell r="C1259" t="str">
            <v>Н</v>
          </cell>
          <cell r="D1259" t="str">
            <v>О</v>
          </cell>
          <cell r="E1259" t="str">
            <v>-</v>
          </cell>
          <cell r="F1259" t="str">
            <v>0001254</v>
          </cell>
          <cell r="G1259" t="str">
            <v>РНО-0001254</v>
          </cell>
          <cell r="H1259">
            <v>41165</v>
          </cell>
          <cell r="I1259" t="str">
            <v>Административная производственная база</v>
          </cell>
          <cell r="J1259" t="str">
            <v>ООО "Ростовское судоходное товарищество"; 344048 ул. Книжная, 177/62, г. Ростов-на-Дону; 1036164001356; 04.02.2003</v>
          </cell>
          <cell r="K1259" t="str">
            <v>АД-28/9598</v>
          </cell>
          <cell r="L1259">
            <v>41165</v>
          </cell>
          <cell r="M1259">
            <v>4</v>
          </cell>
          <cell r="O1259">
            <v>43433</v>
          </cell>
          <cell r="P1259" t="str">
            <v>УТБ-3113</v>
          </cell>
          <cell r="S1259">
            <v>61</v>
          </cell>
          <cell r="U1259" t="str">
            <v>Изменен</v>
          </cell>
        </row>
        <row r="1260">
          <cell r="A1260" t="str">
            <v>РНО-0001255</v>
          </cell>
          <cell r="B1260" t="str">
            <v>Р</v>
          </cell>
          <cell r="C1260" t="str">
            <v>Н</v>
          </cell>
          <cell r="D1260" t="str">
            <v>О</v>
          </cell>
          <cell r="E1260" t="str">
            <v>-</v>
          </cell>
          <cell r="F1260" t="str">
            <v>0001255</v>
          </cell>
          <cell r="G1260" t="str">
            <v>РНО-0001255</v>
          </cell>
          <cell r="H1260">
            <v>41031</v>
          </cell>
          <cell r="I1260" t="str">
            <v>Набережная пассажирского вокзала</v>
          </cell>
          <cell r="J1260" t="str">
            <v>ЗАО "Средне-Волжская компания"; 413840 Центр-Дизель-Сервис" ул. Проезд Безымянный, 14, г. Балаково, Саратовская область; 1086439000999; 05.05.2008</v>
          </cell>
          <cell r="K1260" t="str">
            <v>СГ-28/4131</v>
          </cell>
          <cell r="L1260">
            <v>41026</v>
          </cell>
          <cell r="M1260">
            <v>1</v>
          </cell>
          <cell r="S1260">
            <v>64</v>
          </cell>
        </row>
        <row r="1261">
          <cell r="A1261" t="str">
            <v>РНО-0001256</v>
          </cell>
          <cell r="B1261" t="str">
            <v>Р</v>
          </cell>
          <cell r="C1261" t="str">
            <v>Н</v>
          </cell>
          <cell r="D1261" t="str">
            <v>О</v>
          </cell>
          <cell r="E1261" t="str">
            <v>-</v>
          </cell>
          <cell r="F1261" t="str">
            <v>0001256</v>
          </cell>
          <cell r="G1261" t="str">
            <v>РНО-0001256</v>
          </cell>
          <cell r="H1261">
            <v>41031</v>
          </cell>
          <cell r="I1261" t="str">
            <v>Технологический комплекс 
ОАО "Пассажирский порт"</v>
          </cell>
          <cell r="J1261" t="str">
            <v>ОАО "Пассажирский порт";  188644, Ленинградская область, Всеволожский район, д. Новосаратовка, Октябрьская наб., д. 31; ОГРН 1027806062130 от 18.09.2002 г.</v>
          </cell>
          <cell r="K1261" t="str">
            <v>СГ-28/4127
УТБ-3-1/1870</v>
          </cell>
          <cell r="L1261">
            <v>41026</v>
          </cell>
          <cell r="M1261">
            <v>3</v>
          </cell>
          <cell r="N1261">
            <v>42578</v>
          </cell>
          <cell r="Q1261" t="str">
            <v>УТБ-2208</v>
          </cell>
          <cell r="R1261">
            <v>42569</v>
          </cell>
          <cell r="S1261">
            <v>47</v>
          </cell>
        </row>
        <row r="1262">
          <cell r="A1262" t="str">
            <v>РНО-0001257</v>
          </cell>
          <cell r="B1262" t="str">
            <v>Р</v>
          </cell>
          <cell r="C1262" t="str">
            <v>Н</v>
          </cell>
          <cell r="D1262" t="str">
            <v>О</v>
          </cell>
          <cell r="E1262" t="str">
            <v>-</v>
          </cell>
          <cell r="F1262" t="str">
            <v>0001257</v>
          </cell>
          <cell r="G1262" t="str">
            <v>РНО-0001257</v>
          </cell>
          <cell r="H1262">
            <v>41031</v>
          </cell>
          <cell r="I1262" t="str">
            <v>Причал "Речной вокзал Санкт-Петербург"</v>
          </cell>
          <cell r="J1262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 1107847185038 от 10.06.2010 г. </v>
          </cell>
          <cell r="K1262" t="str">
            <v>СГ-28/4127
УТБ-3-7/2378</v>
          </cell>
          <cell r="L1262">
            <v>41026</v>
          </cell>
          <cell r="M1262">
            <v>3</v>
          </cell>
          <cell r="N1262">
            <v>42271</v>
          </cell>
          <cell r="S1262">
            <v>78</v>
          </cell>
          <cell r="U1262" t="str">
            <v>Изменен</v>
          </cell>
        </row>
        <row r="1263">
          <cell r="A1263" t="str">
            <v>РНО-0001258</v>
          </cell>
          <cell r="B1263" t="str">
            <v>Р</v>
          </cell>
          <cell r="C1263" t="str">
            <v>Н</v>
          </cell>
          <cell r="D1263" t="str">
            <v>О</v>
          </cell>
          <cell r="E1263" t="str">
            <v>-</v>
          </cell>
          <cell r="F1263" t="str">
            <v>0001258</v>
          </cell>
          <cell r="G1263" t="str">
            <v>РНО-0001258</v>
          </cell>
          <cell r="H1263">
            <v>41177</v>
          </cell>
          <cell r="I1263" t="str">
            <v>Терминальный комплекс</v>
          </cell>
          <cell r="J1263" t="str">
            <v>ЗАО "Азовпродукт"; 346780Портовый проезд, 3, Ростовская область, г. Азов; 1026101793255; 31.10.2002</v>
          </cell>
          <cell r="K1263" t="str">
            <v>АД-28/9927</v>
          </cell>
          <cell r="L1263">
            <v>41177</v>
          </cell>
          <cell r="M1263">
            <v>3</v>
          </cell>
          <cell r="O1263" t="str">
            <v>15.02.2017
(Запись перенесена в раздел МТ ОТИ)</v>
          </cell>
          <cell r="P1263" t="str">
            <v>УТБ-347
(Запись перенесена в раздел МТ ОТИ)</v>
          </cell>
          <cell r="S1263">
            <v>61</v>
          </cell>
        </row>
        <row r="1264">
          <cell r="A1264" t="str">
            <v>РНО-0001259</v>
          </cell>
          <cell r="B1264" t="str">
            <v>Р</v>
          </cell>
          <cell r="C1264" t="str">
            <v>Н</v>
          </cell>
          <cell r="D1264" t="str">
            <v>О</v>
          </cell>
          <cell r="E1264" t="str">
            <v>-</v>
          </cell>
          <cell r="F1264" t="str">
            <v>0001259</v>
          </cell>
          <cell r="G1264" t="str">
            <v>РНО-0001259</v>
          </cell>
          <cell r="H1264">
            <v>41031</v>
          </cell>
          <cell r="I1264" t="str">
            <v>Усть-Донецкий судостроительный судоремонтный завод</v>
          </cell>
          <cell r="J1264" t="str">
            <v>ООО "Усть-Донецкий ССРЗ"; 346550 ул. Заречная, 1, р.п. Усть-Донецкий, Усть-Донецкий район, Ростовская область; 1106182003036; 30.11.2011</v>
          </cell>
          <cell r="K1264" t="str">
            <v>СГ-28/4128</v>
          </cell>
          <cell r="L1264">
            <v>41026</v>
          </cell>
          <cell r="M1264">
            <v>4</v>
          </cell>
          <cell r="N1264">
            <v>41505</v>
          </cell>
          <cell r="O1264">
            <v>42909</v>
          </cell>
          <cell r="P1264" t="str">
            <v>УТБ-1906</v>
          </cell>
          <cell r="Q1264">
            <v>15888</v>
          </cell>
          <cell r="R1264">
            <v>41487</v>
          </cell>
          <cell r="S1264">
            <v>61</v>
          </cell>
        </row>
        <row r="1265">
          <cell r="A1265" t="str">
            <v>РНО-0001260</v>
          </cell>
          <cell r="B1265" t="str">
            <v>Р</v>
          </cell>
          <cell r="C1265" t="str">
            <v>Н</v>
          </cell>
          <cell r="D1265" t="str">
            <v>О</v>
          </cell>
          <cell r="E1265" t="str">
            <v>-</v>
          </cell>
          <cell r="F1265" t="str">
            <v>0001260</v>
          </cell>
          <cell r="G1265" t="str">
            <v>РНО-0001260</v>
          </cell>
          <cell r="H1265">
            <v>41031</v>
          </cell>
          <cell r="I1265" t="str">
            <v>Хозяйственно-технический участок №5</v>
          </cell>
          <cell r="J1265" t="str">
            <v>ЗАО "Уренгойгидромеханизация"; 629320 ул. Октябрьская, дом 22, а/я 1, г. Н. Уренгой, ЯНАО, Тюменская область; 1028900620143; 01.07.2002</v>
          </cell>
          <cell r="K1265" t="str">
            <v>СГ-28/4150</v>
          </cell>
          <cell r="L1265">
            <v>41026</v>
          </cell>
          <cell r="M1265">
            <v>1</v>
          </cell>
          <cell r="S1265">
            <v>89</v>
          </cell>
        </row>
        <row r="1266">
          <cell r="A1266" t="str">
            <v>РНО-0001261</v>
          </cell>
          <cell r="B1266" t="str">
            <v>Р</v>
          </cell>
          <cell r="C1266" t="str">
            <v>Н</v>
          </cell>
          <cell r="D1266" t="str">
            <v>О</v>
          </cell>
          <cell r="E1266" t="str">
            <v>-</v>
          </cell>
          <cell r="F1266" t="str">
            <v>0001261</v>
          </cell>
          <cell r="G1266" t="str">
            <v>РНО-0001261</v>
          </cell>
          <cell r="H1266">
            <v>41031</v>
          </cell>
          <cell r="I1266" t="str">
            <v>Грузовой район</v>
          </cell>
          <cell r="J1266" t="str">
            <v>ОАО "Угличский речной порт"; 152612 ул. Островского, дом 12, г. Углич; 1027601308052; 26.06.1996</v>
          </cell>
          <cell r="K1266" t="str">
            <v>СГ-29/4138 
УТБ-3-1/791</v>
          </cell>
          <cell r="L1266">
            <v>41026</v>
          </cell>
          <cell r="M1266">
            <v>4</v>
          </cell>
          <cell r="N1266">
            <v>41411</v>
          </cell>
          <cell r="S1266">
            <v>76</v>
          </cell>
        </row>
        <row r="1267">
          <cell r="A1267" t="str">
            <v>РНО-0001262</v>
          </cell>
          <cell r="B1267" t="str">
            <v>Р</v>
          </cell>
          <cell r="C1267" t="str">
            <v>Н</v>
          </cell>
          <cell r="D1267" t="str">
            <v>О</v>
          </cell>
          <cell r="E1267" t="str">
            <v>-</v>
          </cell>
          <cell r="F1267" t="str">
            <v>0001262</v>
          </cell>
          <cell r="G1267" t="str">
            <v>РНО-0001262</v>
          </cell>
          <cell r="H1267">
            <v>41031</v>
          </cell>
          <cell r="I1267" t="str">
            <v>Нежилое помещение № 8</v>
          </cell>
          <cell r="J1267" t="str">
            <v>Акционерное общество "Енисейское речное пароходство", 660049, Красноярский край, 
г. Красноярск, ул. Бограда, д. 15; ОГРН 1022402661412; 03.09.2003 г.</v>
          </cell>
          <cell r="K1267" t="str">
            <v>СГ-29/4147 
АД-29/8035</v>
          </cell>
          <cell r="L1267">
            <v>41026</v>
          </cell>
          <cell r="M1267">
            <v>4</v>
          </cell>
          <cell r="N1267">
            <v>41130</v>
          </cell>
          <cell r="S1267">
            <v>24</v>
          </cell>
        </row>
        <row r="1268">
          <cell r="A1268" t="str">
            <v>РНО-0001263</v>
          </cell>
          <cell r="B1268" t="str">
            <v>Р</v>
          </cell>
          <cell r="C1268" t="str">
            <v>Н</v>
          </cell>
          <cell r="D1268" t="str">
            <v>О</v>
          </cell>
          <cell r="E1268" t="str">
            <v>-</v>
          </cell>
          <cell r="F1268" t="str">
            <v>0001263</v>
          </cell>
          <cell r="G1268" t="str">
            <v>РНО-0001263</v>
          </cell>
          <cell r="H1268">
            <v>41031</v>
          </cell>
          <cell r="I1268" t="str">
            <v>Нежилое здание (здание диспечерской)</v>
          </cell>
          <cell r="J1268" t="str">
            <v>Акционерное общество "Енисейское речное пароходство", 660049, Красноярский край, г. Красноярск, ул. Бограда, д. 15; ОГРН 1022402661412; 03.09.2003 г.</v>
          </cell>
          <cell r="K1268" t="str">
            <v>СГ-29/4147 
АД-29/8035</v>
          </cell>
          <cell r="L1268">
            <v>41026</v>
          </cell>
          <cell r="M1268">
            <v>3</v>
          </cell>
          <cell r="N1268">
            <v>41130</v>
          </cell>
          <cell r="O1268">
            <v>43724</v>
          </cell>
          <cell r="P1268" t="str">
            <v>УТБ-2326</v>
          </cell>
          <cell r="S1268">
            <v>24</v>
          </cell>
          <cell r="U1268" t="str">
            <v>Изменен</v>
          </cell>
        </row>
        <row r="1269">
          <cell r="A1269" t="str">
            <v>РНО-0001264</v>
          </cell>
          <cell r="B1269" t="str">
            <v>Р</v>
          </cell>
          <cell r="C1269" t="str">
            <v>Н</v>
          </cell>
          <cell r="D1269" t="str">
            <v>О</v>
          </cell>
          <cell r="E1269" t="str">
            <v>-</v>
          </cell>
          <cell r="F1269" t="str">
            <v>0001264</v>
          </cell>
          <cell r="G1269" t="str">
            <v>РНО-0001264</v>
          </cell>
          <cell r="H1269">
            <v>41031</v>
          </cell>
          <cell r="I1269" t="str">
            <v>Сооружение (грузовой причал)</v>
          </cell>
          <cell r="J1269" t="str">
            <v>Акционерное общество "Енисейское речное пароходство", 660049, Красноярский край, 
г. Красноярск, ул. Бограда, д. 15; ОГРН 1022402661412; 03.09.2003 г.</v>
          </cell>
          <cell r="K1269" t="str">
            <v>СГ-29/4147 
АД-29/8035</v>
          </cell>
          <cell r="L1269">
            <v>41026</v>
          </cell>
          <cell r="M1269">
            <v>4</v>
          </cell>
          <cell r="N1269">
            <v>41130</v>
          </cell>
          <cell r="O1269">
            <v>41893</v>
          </cell>
          <cell r="P1269" t="str">
            <v>УТБ-3-7/2510</v>
          </cell>
          <cell r="S1269">
            <v>24</v>
          </cell>
        </row>
        <row r="1270">
          <cell r="A1270" t="str">
            <v>РНО-0001265</v>
          </cell>
          <cell r="B1270" t="str">
            <v>Р</v>
          </cell>
          <cell r="C1270" t="str">
            <v>Н</v>
          </cell>
          <cell r="D1270" t="str">
            <v>О</v>
          </cell>
          <cell r="E1270" t="str">
            <v>-</v>
          </cell>
          <cell r="F1270" t="str">
            <v>0001265</v>
          </cell>
          <cell r="G1270" t="str">
            <v>РНО-0001265</v>
          </cell>
          <cell r="H1270">
            <v>41031</v>
          </cell>
          <cell r="I1270" t="str">
            <v>Нежилое здание (здание радиолокаторной, блок складов БПУ)</v>
          </cell>
          <cell r="J1270" t="str">
            <v>Акционерное общество "Енисейское речное пароходство", 660049, Красноярский край, 
г. Красноярск, ул. Бограда, д. 15; ОГРН 1022402661412; 03.09.2003 г.</v>
          </cell>
          <cell r="K1270" t="str">
            <v>СГ-29/4147 
АД-29/8035</v>
          </cell>
          <cell r="L1270">
            <v>41026</v>
          </cell>
          <cell r="M1270">
            <v>4</v>
          </cell>
          <cell r="N1270">
            <v>41130</v>
          </cell>
          <cell r="O1270">
            <v>42138</v>
          </cell>
          <cell r="P1270" t="str">
            <v>УТБ-3-7/1181</v>
          </cell>
          <cell r="S1270">
            <v>24</v>
          </cell>
        </row>
        <row r="1271">
          <cell r="A1271" t="str">
            <v>РНО-0001266</v>
          </cell>
          <cell r="B1271" t="str">
            <v>Р</v>
          </cell>
          <cell r="C1271" t="str">
            <v>Н</v>
          </cell>
          <cell r="D1271" t="str">
            <v>О</v>
          </cell>
          <cell r="E1271" t="str">
            <v>-</v>
          </cell>
          <cell r="F1271" t="str">
            <v>0001266</v>
          </cell>
          <cell r="G1271" t="str">
            <v>РНО-0001266</v>
          </cell>
          <cell r="H1271">
            <v>41031</v>
          </cell>
          <cell r="I1271" t="str">
            <v>Нежилое здание-контора</v>
          </cell>
          <cell r="J1271" t="str">
            <v>Акционерное общество "Енисейское речное пароходство", 660049, Красноярский край, 
г. Красноярск, ул. Бограда, д. 15; ОГРН 1022402661412; 03.09.2003 г.</v>
          </cell>
          <cell r="K1271" t="str">
            <v>СГ-29/4147 
АД-29/8035</v>
          </cell>
          <cell r="L1271">
            <v>41026</v>
          </cell>
          <cell r="M1271">
            <v>3</v>
          </cell>
          <cell r="N1271">
            <v>41130</v>
          </cell>
          <cell r="O1271">
            <v>42237</v>
          </cell>
          <cell r="P1271" t="str">
            <v>УТБ-3-7/2071</v>
          </cell>
          <cell r="S1271">
            <v>24</v>
          </cell>
        </row>
        <row r="1272">
          <cell r="A1272" t="str">
            <v>РНО-0001267</v>
          </cell>
          <cell r="B1272" t="str">
            <v>Р</v>
          </cell>
          <cell r="C1272" t="str">
            <v>Н</v>
          </cell>
          <cell r="D1272" t="str">
            <v>О</v>
          </cell>
          <cell r="E1272" t="str">
            <v>-</v>
          </cell>
          <cell r="F1272" t="str">
            <v>0001267</v>
          </cell>
          <cell r="G1272" t="str">
            <v>РНО-0001267</v>
          </cell>
          <cell r="H1272">
            <v>41032</v>
          </cell>
          <cell r="I1272" t="str">
            <v>Производственная база</v>
          </cell>
          <cell r="J1272" t="str">
            <v>ОАО "Подводсибстрой";  628416 ул. Ленинградская, дом 17а, г. Сургут, Тюменская область, ХМАО; 1028600579655; 09.08.2002</v>
          </cell>
          <cell r="K1272" t="str">
            <v>СГ-28/4271</v>
          </cell>
          <cell r="L1272">
            <v>41027</v>
          </cell>
          <cell r="M1272">
            <v>1</v>
          </cell>
          <cell r="O1272">
            <v>43880</v>
          </cell>
          <cell r="P1272" t="str">
            <v>УТБ-328</v>
          </cell>
          <cell r="S1272">
            <v>72</v>
          </cell>
          <cell r="U1272" t="str">
            <v>Изменен</v>
          </cell>
        </row>
        <row r="1273">
          <cell r="A1273" t="str">
            <v>РНО-0001268</v>
          </cell>
          <cell r="B1273" t="str">
            <v>Р</v>
          </cell>
          <cell r="C1273" t="str">
            <v>Н</v>
          </cell>
          <cell r="D1273" t="str">
            <v>О</v>
          </cell>
          <cell r="E1273" t="str">
            <v>-</v>
          </cell>
          <cell r="F1273" t="str">
            <v>0001268</v>
          </cell>
          <cell r="G1273" t="str">
            <v>РНО-0001268</v>
          </cell>
          <cell r="H1273">
            <v>41032</v>
          </cell>
          <cell r="I1273" t="str">
            <v>Ростовский Судоремонтный Завод "Прибой"</v>
          </cell>
          <cell r="J1273" t="str">
            <v>ОАО Ростовский Судоремонтный Завод "Прибой";  344007 ул. Шоссейная, 35, г. Ростов-на-Дону; 1026103281654; 21.11.2002</v>
          </cell>
          <cell r="K1273" t="str">
            <v>СГ-28/4278</v>
          </cell>
          <cell r="L1273">
            <v>41027</v>
          </cell>
          <cell r="M1273">
            <v>3</v>
          </cell>
          <cell r="O1273">
            <v>42215</v>
          </cell>
          <cell r="P1273" t="str">
            <v>УТБ-2-11/1834</v>
          </cell>
          <cell r="S1273">
            <v>61</v>
          </cell>
        </row>
        <row r="1274">
          <cell r="A1274" t="str">
            <v>РНО-0001269</v>
          </cell>
          <cell r="B1274" t="str">
            <v>Р</v>
          </cell>
          <cell r="C1274" t="str">
            <v>Н</v>
          </cell>
          <cell r="D1274" t="str">
            <v>О</v>
          </cell>
          <cell r="E1274" t="str">
            <v>-</v>
          </cell>
          <cell r="F1274" t="str">
            <v>0001269</v>
          </cell>
          <cell r="G1274" t="str">
            <v>РНО-0001269</v>
          </cell>
          <cell r="H1274">
            <v>41068</v>
          </cell>
          <cell r="I1274" t="str">
            <v>Порт Козьмодемьянск</v>
          </cell>
          <cell r="J1274" t="str">
            <v>ОАО "Порт Козьмодемьянск"; РМЭ г. Козьмодемьянск, ул. Ленина, дом 84</v>
          </cell>
          <cell r="K1274" t="str">
            <v>АД-28/5323 
АД-29/8041</v>
          </cell>
          <cell r="L1274">
            <v>41061</v>
          </cell>
          <cell r="M1274">
            <v>3</v>
          </cell>
          <cell r="N1274">
            <v>41130</v>
          </cell>
          <cell r="O1274">
            <v>42670</v>
          </cell>
          <cell r="P1274" t="str">
            <v>УТБ-2716</v>
          </cell>
          <cell r="Q1274" t="str">
            <v>ФАМРТ-20610</v>
          </cell>
          <cell r="R1274">
            <v>42641</v>
          </cell>
          <cell r="S1274">
            <v>12</v>
          </cell>
        </row>
        <row r="1275">
          <cell r="A1275" t="str">
            <v>РНО-0001270</v>
          </cell>
          <cell r="B1275" t="str">
            <v>Р</v>
          </cell>
          <cell r="C1275" t="str">
            <v>Н</v>
          </cell>
          <cell r="D1275" t="str">
            <v>О</v>
          </cell>
          <cell r="E1275" t="str">
            <v>-</v>
          </cell>
          <cell r="F1275" t="str">
            <v>0001270</v>
          </cell>
          <cell r="G1275" t="str">
            <v>РНО-0001270</v>
          </cell>
          <cell r="H1275">
            <v>41064</v>
          </cell>
          <cell r="I1275" t="str">
            <v>Порт Камбарка</v>
          </cell>
          <cell r="J1275" t="str">
            <v>ОАО "Порт Камбарка"; 427958, ул. Нижнекамская, дом 2, Удмуртская Республика Камбарский район, пос. Кама; 001021800717839; 05.09.2002</v>
          </cell>
          <cell r="K1275" t="str">
            <v>АД-28/5331  
СГ-28/10211
УТБ-3-1/515</v>
          </cell>
          <cell r="L1275">
            <v>41064</v>
          </cell>
          <cell r="M1275">
            <v>3</v>
          </cell>
          <cell r="N1275" t="str">
            <v>28.09.2012 15.04.2013</v>
          </cell>
          <cell r="O1275">
            <v>42710</v>
          </cell>
          <cell r="P1275" t="str">
            <v>УТБ-3139</v>
          </cell>
          <cell r="Q1275">
            <v>5754</v>
          </cell>
          <cell r="R1275">
            <v>41352</v>
          </cell>
          <cell r="S1275">
            <v>18</v>
          </cell>
        </row>
        <row r="1276">
          <cell r="A1276" t="str">
            <v>РНО-0001271</v>
          </cell>
          <cell r="B1276" t="str">
            <v>Р</v>
          </cell>
          <cell r="C1276" t="str">
            <v>Н</v>
          </cell>
          <cell r="D1276" t="str">
            <v>О</v>
          </cell>
          <cell r="E1276" t="str">
            <v>-</v>
          </cell>
          <cell r="F1276" t="str">
            <v>0001271</v>
          </cell>
          <cell r="G1276" t="str">
            <v>РНО-0001271</v>
          </cell>
          <cell r="H1276">
            <v>41061</v>
          </cell>
          <cell r="I1276" t="str">
            <v>Административное здание</v>
          </cell>
          <cell r="J1276" t="str">
            <v>ЗАО "Союз Офицеров"; 628634 ул. Набережная, 13, Нижневартовский район, р.п. Излучинск, Тюменская область; 1028601866853; 22.11.2000</v>
          </cell>
          <cell r="K1276" t="str">
            <v>АД-28/5326 СГ-28/8937</v>
          </cell>
          <cell r="L1276">
            <v>41061</v>
          </cell>
          <cell r="M1276">
            <v>4</v>
          </cell>
          <cell r="N1276">
            <v>41151</v>
          </cell>
          <cell r="O1276">
            <v>41639</v>
          </cell>
          <cell r="P1276" t="str">
            <v>УТБ-3-1/3261</v>
          </cell>
          <cell r="S1276">
            <v>86</v>
          </cell>
        </row>
        <row r="1277">
          <cell r="A1277" t="str">
            <v>РНО-0001272</v>
          </cell>
          <cell r="B1277" t="str">
            <v>Р</v>
          </cell>
          <cell r="C1277" t="str">
            <v>Н</v>
          </cell>
          <cell r="D1277" t="str">
            <v>О</v>
          </cell>
          <cell r="E1277" t="str">
            <v>-</v>
          </cell>
          <cell r="F1277" t="str">
            <v>0001272</v>
          </cell>
          <cell r="G1277" t="str">
            <v>РНО-0001272</v>
          </cell>
          <cell r="H1277">
            <v>41061</v>
          </cell>
          <cell r="I1277" t="str">
            <v>Бытовое здание</v>
          </cell>
          <cell r="J1277" t="str">
            <v>ЗАО "Союз Офицеров"; 628634 ул. Набережная, 13, Нижневартовский район, р.п. Излучинск, Тюменская область; 1028601866853; 22.11.2000</v>
          </cell>
          <cell r="K1277" t="str">
            <v>АД-28/5326 СГ-28/8937</v>
          </cell>
          <cell r="L1277">
            <v>41061</v>
          </cell>
          <cell r="M1277">
            <v>4</v>
          </cell>
          <cell r="N1277">
            <v>41151</v>
          </cell>
          <cell r="O1277">
            <v>41639</v>
          </cell>
          <cell r="P1277" t="str">
            <v>УТБ-3-1/3261</v>
          </cell>
          <cell r="S1277">
            <v>86</v>
          </cell>
        </row>
        <row r="1278">
          <cell r="A1278" t="str">
            <v>РНО-0001273</v>
          </cell>
          <cell r="B1278" t="str">
            <v>Р</v>
          </cell>
          <cell r="C1278" t="str">
            <v>Н</v>
          </cell>
          <cell r="D1278" t="str">
            <v>О</v>
          </cell>
          <cell r="E1278" t="str">
            <v>-</v>
          </cell>
          <cell r="F1278" t="str">
            <v>0001273</v>
          </cell>
          <cell r="G1278" t="str">
            <v>РНО-0001273</v>
          </cell>
          <cell r="H1278">
            <v>41061</v>
          </cell>
          <cell r="I1278" t="str">
            <v>Складдля пакли, назначение складское</v>
          </cell>
          <cell r="J1278" t="str">
            <v>ЗАО "Союз Офицеров"; 628634 ул. Набережная, 13, Нижневартовский район, р.п. Излучинск, Тюменская область; 1028601866853; 22.11.2000</v>
          </cell>
          <cell r="K1278" t="str">
            <v>АД-28/5326 СГ-28/8937</v>
          </cell>
          <cell r="L1278">
            <v>41061</v>
          </cell>
          <cell r="M1278">
            <v>4</v>
          </cell>
          <cell r="N1278">
            <v>41151</v>
          </cell>
          <cell r="O1278">
            <v>41639</v>
          </cell>
          <cell r="P1278" t="str">
            <v>УТБ-3-1/3261</v>
          </cell>
          <cell r="S1278">
            <v>86</v>
          </cell>
        </row>
        <row r="1279">
          <cell r="A1279" t="str">
            <v>РНО-0001274</v>
          </cell>
          <cell r="B1279" t="str">
            <v>Р</v>
          </cell>
          <cell r="C1279" t="str">
            <v>Н</v>
          </cell>
          <cell r="D1279" t="str">
            <v>О</v>
          </cell>
          <cell r="E1279" t="str">
            <v>-</v>
          </cell>
          <cell r="F1279" t="str">
            <v>0001274</v>
          </cell>
          <cell r="G1279" t="str">
            <v>РНО-0001274</v>
          </cell>
          <cell r="H1279">
            <v>41061</v>
          </cell>
          <cell r="I1279" t="str">
            <v>Склад металлоконструкций</v>
          </cell>
          <cell r="J1279" t="str">
            <v>ЗАО "Союз Офицеров"; 628634 ул. Набережная, 13, Нижневартовский район, р.п. Излучинск, Тюменская область; 1028601866853; 22.11.2000</v>
          </cell>
          <cell r="K1279" t="str">
            <v>АД-28/5326 СГ-28/8937</v>
          </cell>
          <cell r="L1279">
            <v>41061</v>
          </cell>
          <cell r="M1279">
            <v>4</v>
          </cell>
          <cell r="N1279">
            <v>41151</v>
          </cell>
          <cell r="O1279">
            <v>41639</v>
          </cell>
          <cell r="P1279" t="str">
            <v>УТБ-3-1/3261</v>
          </cell>
          <cell r="S1279">
            <v>86</v>
          </cell>
        </row>
        <row r="1280">
          <cell r="A1280" t="str">
            <v>РНО-0001275</v>
          </cell>
          <cell r="B1280" t="str">
            <v>Р</v>
          </cell>
          <cell r="C1280" t="str">
            <v>Н</v>
          </cell>
          <cell r="D1280" t="str">
            <v>О</v>
          </cell>
          <cell r="E1280" t="str">
            <v>-</v>
          </cell>
          <cell r="F1280" t="str">
            <v>0001275</v>
          </cell>
          <cell r="G1280" t="str">
            <v>РНО-0001275</v>
          </cell>
          <cell r="H1280">
            <v>41061</v>
          </cell>
          <cell r="I1280" t="str">
            <v>Наплавной мост через реку Вах</v>
          </cell>
          <cell r="J1280" t="str">
            <v>ЗАО "Союз Офицеров"; 628634 ул. Набережная, 13, Нижневартовский район, р.п. Излучинск, Тюменская область; 1028601866853; 22.11.2000</v>
          </cell>
          <cell r="K1280" t="str">
            <v>АД-28/5326 СГ-28/8937</v>
          </cell>
          <cell r="L1280">
            <v>41061</v>
          </cell>
          <cell r="M1280">
            <v>4</v>
          </cell>
          <cell r="N1280">
            <v>41151</v>
          </cell>
          <cell r="O1280">
            <v>41639</v>
          </cell>
          <cell r="P1280" t="str">
            <v>УТБ-3-1/3261</v>
          </cell>
          <cell r="S1280">
            <v>86</v>
          </cell>
        </row>
        <row r="1281">
          <cell r="A1281" t="str">
            <v>РНО-0001276</v>
          </cell>
          <cell r="B1281" t="str">
            <v>Р</v>
          </cell>
          <cell r="C1281" t="str">
            <v>Н</v>
          </cell>
          <cell r="D1281" t="str">
            <v>О</v>
          </cell>
          <cell r="E1281" t="str">
            <v>-</v>
          </cell>
          <cell r="F1281" t="str">
            <v>0001276</v>
          </cell>
          <cell r="G1281" t="str">
            <v>РНО-0001276</v>
          </cell>
          <cell r="H1281">
            <v>41061</v>
          </cell>
          <cell r="I1281" t="str">
            <v>Паромная переправа через реку Вах</v>
          </cell>
          <cell r="J1281" t="str">
            <v>ЗАО "Союз Офицеров"; 628634 ул. Набережная, 13, Нижневартовский район, р.п. Излучинск, Тюменская область; 1028601866853; 22.11.2000</v>
          </cell>
          <cell r="K1281" t="str">
            <v>АД-28/5326 СГ-28/8937</v>
          </cell>
          <cell r="L1281">
            <v>41061</v>
          </cell>
          <cell r="M1281">
            <v>4</v>
          </cell>
          <cell r="N1281">
            <v>41151</v>
          </cell>
          <cell r="O1281">
            <v>41639</v>
          </cell>
          <cell r="P1281" t="str">
            <v>УТБ-3-1/3261</v>
          </cell>
          <cell r="S1281">
            <v>86</v>
          </cell>
        </row>
        <row r="1282">
          <cell r="A1282" t="str">
            <v>РНО-0001277</v>
          </cell>
          <cell r="B1282" t="str">
            <v>Р</v>
          </cell>
          <cell r="C1282" t="str">
            <v>Н</v>
          </cell>
          <cell r="D1282" t="str">
            <v>О</v>
          </cell>
          <cell r="E1282" t="str">
            <v>-</v>
          </cell>
          <cell r="F1282" t="str">
            <v>0001277</v>
          </cell>
          <cell r="G1282" t="str">
            <v>РНО-0001277</v>
          </cell>
          <cell r="H1282">
            <v>41123</v>
          </cell>
          <cell r="I1282" t="str">
            <v>Обуховский грузовой терминал</v>
          </cell>
          <cell r="J1282" t="str">
            <v>ООО "Обуховский грузовой терминал"; 346742,  ул. Заводская, 38, Ростовская область, Азовского района, х. Обуховка</v>
          </cell>
          <cell r="K1282" t="str">
            <v>АД-28/7835 
СГ-28/8937</v>
          </cell>
          <cell r="L1282">
            <v>41123</v>
          </cell>
          <cell r="M1282">
            <v>4</v>
          </cell>
          <cell r="N1282">
            <v>41151</v>
          </cell>
          <cell r="S1282">
            <v>61</v>
          </cell>
        </row>
        <row r="1283">
          <cell r="A1283" t="str">
            <v>РНО-0001278</v>
          </cell>
          <cell r="B1283" t="str">
            <v>Р</v>
          </cell>
          <cell r="C1283" t="str">
            <v>Н</v>
          </cell>
          <cell r="D1283" t="str">
            <v>О</v>
          </cell>
          <cell r="E1283" t="str">
            <v>-</v>
          </cell>
          <cell r="F1283" t="str">
            <v>0001278</v>
          </cell>
          <cell r="G1283" t="str">
            <v>РНО-0001278</v>
          </cell>
          <cell r="H1283">
            <v>41141</v>
          </cell>
          <cell r="I1283" t="str">
            <v>Административное здание</v>
          </cell>
          <cell r="J1283" t="str">
            <v>ЗАО "ОКиС"; 628616 ул. Кузоваткина, 27П, Тюменская область, ХМАО-Югра, г. Нижневартовск; 1028600952082; 09.10.2007</v>
          </cell>
          <cell r="K1283" t="str">
            <v>СГ-28/8406 СГ-28/8937</v>
          </cell>
          <cell r="L1283">
            <v>41141</v>
          </cell>
          <cell r="M1283">
            <v>4</v>
          </cell>
          <cell r="N1283">
            <v>41151</v>
          </cell>
          <cell r="S1283">
            <v>72</v>
          </cell>
        </row>
        <row r="1284">
          <cell r="A1284" t="str">
            <v>РНО-0001279</v>
          </cell>
          <cell r="B1284" t="str">
            <v>Р</v>
          </cell>
          <cell r="C1284" t="str">
            <v>Н</v>
          </cell>
          <cell r="D1284" t="str">
            <v>О</v>
          </cell>
          <cell r="E1284" t="str">
            <v>-</v>
          </cell>
          <cell r="F1284" t="str">
            <v>0001279</v>
          </cell>
          <cell r="G1284" t="str">
            <v>РНО-0001279</v>
          </cell>
          <cell r="H1284">
            <v>41141</v>
          </cell>
          <cell r="I1284" t="str">
            <v>РММ</v>
          </cell>
          <cell r="J1284" t="str">
            <v>ЗАО "ОКиС"; 628616 ул. Кузоваткина, 27П, Тюменская область, ХМАО-Югра, г. Нижневартовск; 1028600952082; 09.10.2007</v>
          </cell>
          <cell r="K1284" t="str">
            <v>СГ-28/8406</v>
          </cell>
          <cell r="L1284">
            <v>41141</v>
          </cell>
          <cell r="M1284">
            <v>4</v>
          </cell>
          <cell r="S1284">
            <v>72</v>
          </cell>
        </row>
        <row r="1285">
          <cell r="A1285" t="str">
            <v>РНО-0001280</v>
          </cell>
          <cell r="B1285" t="str">
            <v>Р</v>
          </cell>
          <cell r="C1285" t="str">
            <v>Н</v>
          </cell>
          <cell r="D1285" t="str">
            <v>О</v>
          </cell>
          <cell r="E1285" t="str">
            <v>-</v>
          </cell>
          <cell r="F1285" t="str">
            <v>0001280</v>
          </cell>
          <cell r="G1285" t="str">
            <v>РНО-0001280</v>
          </cell>
          <cell r="H1285">
            <v>41141</v>
          </cell>
          <cell r="I1285" t="str">
            <v>РММ 2</v>
          </cell>
          <cell r="J1285" t="str">
            <v>ЗАО "ОКиС"; 628616 ул. Кузоваткина, 27П, Тюменская область, ХМАО-Югра, г. Нижневартовск; 1028600952082; 09.10.2007</v>
          </cell>
          <cell r="K1285" t="str">
            <v>СГ-28/8406</v>
          </cell>
          <cell r="L1285">
            <v>41141</v>
          </cell>
          <cell r="M1285">
            <v>4</v>
          </cell>
          <cell r="S1285">
            <v>72</v>
          </cell>
        </row>
        <row r="1286">
          <cell r="A1286" t="str">
            <v>РНО-0001281</v>
          </cell>
          <cell r="B1286" t="str">
            <v>Р</v>
          </cell>
          <cell r="C1286" t="str">
            <v>Н</v>
          </cell>
          <cell r="D1286" t="str">
            <v>О</v>
          </cell>
          <cell r="E1286" t="str">
            <v>-</v>
          </cell>
          <cell r="F1286" t="str">
            <v>0001281</v>
          </cell>
          <cell r="G1286" t="str">
            <v>РНО-0001281</v>
          </cell>
          <cell r="H1286">
            <v>41141</v>
          </cell>
          <cell r="I1286" t="str">
            <v>Здание бывшей котельной</v>
          </cell>
          <cell r="J1286" t="str">
            <v>ЗАО "ОКиС"; 628616 ул. Кузоваткина, 27П, Тюменская область, ХМАО-Югра, г. Нижневартовск; 1028600952082; 09.10.2007</v>
          </cell>
          <cell r="K1286" t="str">
            <v>СГ-28/8406</v>
          </cell>
          <cell r="L1286">
            <v>41141</v>
          </cell>
          <cell r="M1286">
            <v>4</v>
          </cell>
          <cell r="S1286">
            <v>72</v>
          </cell>
        </row>
        <row r="1287">
          <cell r="A1287" t="str">
            <v>РНО-0001282</v>
          </cell>
          <cell r="B1287" t="str">
            <v>Р</v>
          </cell>
          <cell r="C1287" t="str">
            <v>Н</v>
          </cell>
          <cell r="D1287" t="str">
            <v>О</v>
          </cell>
          <cell r="E1287" t="str">
            <v>-</v>
          </cell>
          <cell r="F1287" t="str">
            <v>0001282</v>
          </cell>
          <cell r="G1287" t="str">
            <v>РНО-0001282</v>
          </cell>
          <cell r="H1287">
            <v>41141</v>
          </cell>
          <cell r="I1287" t="str">
            <v>Проходная</v>
          </cell>
          <cell r="J1287" t="str">
            <v>ЗАО "ОКиС"; 628616 ул. Кузоваткина, 27П, Тюменская область, ХМАО-Югра, г. Нижневартовск; 1028600952082; 09.10.2007</v>
          </cell>
          <cell r="K1287" t="str">
            <v>СГ-28/8406</v>
          </cell>
          <cell r="L1287">
            <v>41141</v>
          </cell>
          <cell r="M1287">
            <v>4</v>
          </cell>
          <cell r="S1287">
            <v>72</v>
          </cell>
        </row>
        <row r="1288">
          <cell r="A1288" t="str">
            <v>РНО-0001283</v>
          </cell>
          <cell r="B1288" t="str">
            <v>Р</v>
          </cell>
          <cell r="C1288" t="str">
            <v>Н</v>
          </cell>
          <cell r="D1288" t="str">
            <v>О</v>
          </cell>
          <cell r="E1288" t="str">
            <v>-</v>
          </cell>
          <cell r="F1288" t="str">
            <v>0001283</v>
          </cell>
          <cell r="G1288" t="str">
            <v>РНО-0001283</v>
          </cell>
          <cell r="H1288">
            <v>41068</v>
          </cell>
          <cell r="I1288" t="str">
            <v>Грузовой терминал</v>
          </cell>
          <cell r="J1288" t="str">
            <v>ОАО "Самарский речной порт"; 443099, г. Самара, стрелка рек Волга и Самара; 1026301421134; 15.11.2002</v>
          </cell>
          <cell r="K1288" t="str">
            <v>АД-29/5325 
АД-29/8073</v>
          </cell>
          <cell r="L1288">
            <v>41061</v>
          </cell>
          <cell r="M1288">
            <v>2</v>
          </cell>
          <cell r="N1288">
            <v>41130</v>
          </cell>
          <cell r="O1288">
            <v>42642</v>
          </cell>
          <cell r="P1288" t="str">
            <v>УТБ-2390</v>
          </cell>
          <cell r="S1288">
            <v>63</v>
          </cell>
        </row>
        <row r="1289">
          <cell r="A1289" t="str">
            <v>РНО-0001284</v>
          </cell>
          <cell r="B1289" t="str">
            <v>Р</v>
          </cell>
          <cell r="C1289" t="str">
            <v>Н</v>
          </cell>
          <cell r="D1289" t="str">
            <v>О</v>
          </cell>
          <cell r="E1289" t="str">
            <v>-</v>
          </cell>
          <cell r="F1289" t="str">
            <v>0001284</v>
          </cell>
          <cell r="G1289" t="str">
            <v>РНО-0001284</v>
          </cell>
          <cell r="H1289">
            <v>41094</v>
          </cell>
          <cell r="I1289" t="str">
            <v>Причал, берегоукрепление, база стоянки катеров</v>
          </cell>
          <cell r="J1289" t="str">
            <v>ООО "Газпром добыча Астрахань"; 414000 ул. Ленина, дом 30, г. Астрахань; 1023001538460; 20.02.2009</v>
          </cell>
          <cell r="K1289" t="str">
            <v>АД-28/6557</v>
          </cell>
          <cell r="L1289">
            <v>41094</v>
          </cell>
          <cell r="M1289">
            <v>4</v>
          </cell>
          <cell r="O1289">
            <v>41703</v>
          </cell>
          <cell r="P1289" t="str">
            <v>УТБ-3-7/561</v>
          </cell>
          <cell r="S1289">
            <v>30</v>
          </cell>
        </row>
        <row r="1290">
          <cell r="A1290" t="str">
            <v>РНО-0001285</v>
          </cell>
          <cell r="B1290" t="str">
            <v>Р</v>
          </cell>
          <cell r="C1290" t="str">
            <v>Н</v>
          </cell>
          <cell r="D1290" t="str">
            <v>О</v>
          </cell>
          <cell r="E1290" t="str">
            <v>-</v>
          </cell>
          <cell r="F1290" t="str">
            <v>0001285</v>
          </cell>
          <cell r="G1290" t="str">
            <v>РНО-0001285</v>
          </cell>
          <cell r="H1290">
            <v>41094</v>
          </cell>
          <cell r="I1290" t="str">
            <v>Причал</v>
          </cell>
          <cell r="J1290" t="str">
            <v>ООО "Газпром добыча Астрахань"; 414000 ул. Ленина, дом 30, г. Астрахань; 1023001538460; 20.02.2009</v>
          </cell>
          <cell r="K1290" t="str">
            <v>АД-28/6557</v>
          </cell>
          <cell r="L1290">
            <v>41094</v>
          </cell>
          <cell r="M1290">
            <v>4</v>
          </cell>
          <cell r="O1290">
            <v>41557</v>
          </cell>
          <cell r="P1290" t="str">
            <v>УТБ-3-7/2394</v>
          </cell>
          <cell r="S1290">
            <v>30</v>
          </cell>
        </row>
        <row r="1291">
          <cell r="A1291" t="str">
            <v>РНО-0001286</v>
          </cell>
          <cell r="B1291" t="str">
            <v>Р</v>
          </cell>
          <cell r="C1291" t="str">
            <v>Н</v>
          </cell>
          <cell r="D1291" t="str">
            <v>О</v>
          </cell>
          <cell r="E1291" t="str">
            <v>-</v>
          </cell>
          <cell r="F1291" t="str">
            <v>0001286</v>
          </cell>
          <cell r="G1291" t="str">
            <v>РНО-0001286</v>
          </cell>
          <cell r="H1291">
            <v>41094</v>
          </cell>
          <cell r="I1291" t="str">
            <v>Берегоукрепительные-причальные сооружения</v>
          </cell>
          <cell r="J1291" t="str">
            <v>ООО "Газпром добыча Астрахань"; 414000 ул. Ленина, дом 30, г. Астрахань; 1023001538460; 20.02.2009</v>
          </cell>
          <cell r="K1291" t="str">
            <v>АД-28/6557</v>
          </cell>
          <cell r="L1291">
            <v>41094</v>
          </cell>
          <cell r="M1291">
            <v>4</v>
          </cell>
          <cell r="O1291">
            <v>41557</v>
          </cell>
          <cell r="P1291" t="str">
            <v>УТБ-3-7/2394</v>
          </cell>
          <cell r="S1291">
            <v>30</v>
          </cell>
        </row>
        <row r="1292">
          <cell r="A1292" t="str">
            <v>РНО-0001287</v>
          </cell>
          <cell r="B1292" t="str">
            <v>Р</v>
          </cell>
          <cell r="C1292" t="str">
            <v>Н</v>
          </cell>
          <cell r="D1292" t="str">
            <v>О</v>
          </cell>
          <cell r="E1292" t="str">
            <v>-</v>
          </cell>
          <cell r="F1292" t="str">
            <v>0001287</v>
          </cell>
          <cell r="G1292" t="str">
            <v>РНО-0001287</v>
          </cell>
          <cell r="H1292">
            <v>41094</v>
          </cell>
          <cell r="I1292" t="str">
            <v>Судоходный шлюз Краснодарского водохранилища</v>
          </cell>
          <cell r="J1292" t="str">
            <v>ФГБУ "Краснодарское водохранилище"; 350080, Краснодарский край, ул. Заводская, 30, г. Краснодар; 1022301977433; 27.06.2011</v>
          </cell>
          <cell r="K1292" t="str">
            <v>АД-28/6561
УТБ-619</v>
          </cell>
          <cell r="L1292">
            <v>41094</v>
          </cell>
          <cell r="M1292">
            <v>3</v>
          </cell>
          <cell r="N1292">
            <v>43172</v>
          </cell>
          <cell r="Q1292" t="str">
            <v>УТБ-701</v>
          </cell>
          <cell r="R1292">
            <v>43164</v>
          </cell>
          <cell r="S1292">
            <v>23</v>
          </cell>
        </row>
        <row r="1293">
          <cell r="A1293" t="str">
            <v>РНО-0001288</v>
          </cell>
          <cell r="B1293" t="str">
            <v>Р</v>
          </cell>
          <cell r="C1293" t="str">
            <v>Н</v>
          </cell>
          <cell r="D1293" t="str">
            <v>О</v>
          </cell>
          <cell r="E1293" t="str">
            <v>-</v>
          </cell>
          <cell r="F1293" t="str">
            <v>0001288</v>
          </cell>
          <cell r="G1293" t="str">
            <v>РНО-0001288</v>
          </cell>
          <cell r="H1293">
            <v>41094</v>
          </cell>
          <cell r="I1293" t="str">
            <v>Площадка под уголь</v>
          </cell>
          <cell r="J1293" t="str">
            <v>ЗАО "Троицкий речной порт"; 682350 ул. М. Пассара, 2а, Нагатинский район, Хабаровский край; 1022700860907; 16.12.2002</v>
          </cell>
          <cell r="K1293" t="str">
            <v>АД-28/6562</v>
          </cell>
          <cell r="L1293">
            <v>41094</v>
          </cell>
          <cell r="M1293">
            <v>4</v>
          </cell>
          <cell r="O1293">
            <v>42152</v>
          </cell>
          <cell r="P1293" t="str">
            <v>УТБ-3-7/1309</v>
          </cell>
          <cell r="S1293">
            <v>27</v>
          </cell>
        </row>
        <row r="1294">
          <cell r="A1294" t="str">
            <v>РНО-0001289</v>
          </cell>
          <cell r="B1294" t="str">
            <v>Р</v>
          </cell>
          <cell r="C1294" t="str">
            <v>Н</v>
          </cell>
          <cell r="D1294" t="str">
            <v>О</v>
          </cell>
          <cell r="E1294" t="str">
            <v>-</v>
          </cell>
          <cell r="F1294" t="str">
            <v>0001289</v>
          </cell>
          <cell r="G1294" t="str">
            <v>РНО-0001289</v>
          </cell>
          <cell r="H1294">
            <v>41208</v>
          </cell>
          <cell r="I1294" t="str">
            <v>Паромный причал</v>
          </cell>
          <cell r="J1294" t="str">
            <v>ООО "Мышкинская переправа", 152830, Ярославская обл.,
г. Мышкин, ул. Фурманова, 11</v>
          </cell>
          <cell r="M1294">
            <v>4</v>
          </cell>
          <cell r="S1294">
            <v>76</v>
          </cell>
        </row>
        <row r="1295">
          <cell r="A1295" t="str">
            <v>РНО-0001290</v>
          </cell>
          <cell r="B1295" t="str">
            <v>Р</v>
          </cell>
          <cell r="C1295" t="str">
            <v>Н</v>
          </cell>
          <cell r="D1295" t="str">
            <v>О</v>
          </cell>
          <cell r="E1295" t="str">
            <v>-</v>
          </cell>
          <cell r="F1295" t="str">
            <v>0001290</v>
          </cell>
          <cell r="G1295" t="str">
            <v>РНО-0001290</v>
          </cell>
          <cell r="H1295">
            <v>41094</v>
          </cell>
          <cell r="I1295" t="str">
            <v>Нежилое строение, цех</v>
          </cell>
          <cell r="J1295" t="str">
            <v>ООО "Керама-Н"; 628606 ул. Авиаторов, 1, г. Нижневартовск; 102860095570; 20.11.2002</v>
          </cell>
          <cell r="K1295" t="str">
            <v>АД-28/6558</v>
          </cell>
          <cell r="L1295">
            <v>41094</v>
          </cell>
          <cell r="M1295">
            <v>4</v>
          </cell>
          <cell r="N1295" t="str">
            <v>УТБ-3-7/2168</v>
          </cell>
          <cell r="O1295">
            <v>41541</v>
          </cell>
          <cell r="S1295">
            <v>86</v>
          </cell>
        </row>
        <row r="1296">
          <cell r="A1296" t="str">
            <v>РНО-0001291</v>
          </cell>
          <cell r="B1296" t="str">
            <v>Р</v>
          </cell>
          <cell r="C1296" t="str">
            <v>Н</v>
          </cell>
          <cell r="D1296" t="str">
            <v>О</v>
          </cell>
          <cell r="E1296" t="str">
            <v>-</v>
          </cell>
          <cell r="F1296" t="str">
            <v>0001291</v>
          </cell>
          <cell r="G1296" t="str">
            <v>РНО-0001291</v>
          </cell>
          <cell r="H1296">
            <v>41094</v>
          </cell>
          <cell r="I1296" t="str">
            <v>Территория грузового района</v>
          </cell>
          <cell r="J1296" t="str">
            <v>ООО "Алтайречфлот"; 630007  Красный проспект, 14, г. Новосибирск; 1025402454241; 03.11.1993</v>
          </cell>
          <cell r="K1296" t="str">
            <v>АД-28/6568</v>
          </cell>
          <cell r="L1296">
            <v>41094</v>
          </cell>
          <cell r="M1296">
            <v>2</v>
          </cell>
          <cell r="O1296">
            <v>41704</v>
          </cell>
          <cell r="P1296" t="str">
            <v>УТБ-3-7/592</v>
          </cell>
          <cell r="S1296">
            <v>54</v>
          </cell>
        </row>
        <row r="1297">
          <cell r="A1297" t="str">
            <v>РНО-0001292</v>
          </cell>
          <cell r="B1297" t="str">
            <v>Р</v>
          </cell>
          <cell r="C1297" t="str">
            <v>Н</v>
          </cell>
          <cell r="D1297" t="str">
            <v>О</v>
          </cell>
          <cell r="E1297" t="str">
            <v>-</v>
          </cell>
          <cell r="F1297" t="str">
            <v>0001292</v>
          </cell>
          <cell r="G1297" t="str">
            <v>РНО-0001292</v>
          </cell>
          <cell r="H1297">
            <v>41123</v>
          </cell>
          <cell r="I1297" t="str">
            <v>Сургутский завод стабилизации конденсатопровода имени В.С. Черномырдина "причал № 3"</v>
          </cell>
          <cell r="J1297" t="str">
            <v>ООО "Газпром переработка"; 628408 ул. Островского, дом 16, ХМАО-Югра, Тюменская область, г. Сургут; 1071102001651; 01.05.2007</v>
          </cell>
          <cell r="K1297" t="str">
            <v>АД-28/7818</v>
          </cell>
          <cell r="L1297">
            <v>41123</v>
          </cell>
          <cell r="M1297">
            <v>2</v>
          </cell>
          <cell r="O1297">
            <v>43024</v>
          </cell>
          <cell r="P1297" t="str">
            <v>УТБ-3026</v>
          </cell>
          <cell r="S1297">
            <v>86</v>
          </cell>
        </row>
        <row r="1298">
          <cell r="A1298" t="str">
            <v>РНО-0001293</v>
          </cell>
          <cell r="B1298" t="str">
            <v>Р</v>
          </cell>
          <cell r="C1298" t="str">
            <v>Н</v>
          </cell>
          <cell r="D1298" t="str">
            <v>О</v>
          </cell>
          <cell r="E1298" t="str">
            <v>-</v>
          </cell>
          <cell r="F1298" t="str">
            <v>0001293</v>
          </cell>
          <cell r="G1298" t="str">
            <v>РНО-0001293</v>
          </cell>
          <cell r="H1298">
            <v>41123</v>
          </cell>
          <cell r="I1298" t="str">
            <v>Сургутский завод стабилизации конденсатопровода имени В.С. Черномырдина "причал № 4"</v>
          </cell>
          <cell r="J1298" t="str">
            <v>ООО "Газпром переработка"; 628408 ул. Островского, дом 16, ХМАО-Югра, Тюменская область, г. Сургут; 1071102001651; 01.05.2007</v>
          </cell>
          <cell r="K1298" t="str">
            <v>АД-28/7818</v>
          </cell>
          <cell r="L1298">
            <v>41123</v>
          </cell>
          <cell r="M1298">
            <v>2</v>
          </cell>
          <cell r="O1298">
            <v>43024</v>
          </cell>
          <cell r="P1298" t="str">
            <v>УТБ-3026</v>
          </cell>
          <cell r="S1298">
            <v>86</v>
          </cell>
        </row>
        <row r="1299">
          <cell r="A1299" t="str">
            <v>РНО-0001294</v>
          </cell>
          <cell r="B1299" t="str">
            <v>Р</v>
          </cell>
          <cell r="C1299" t="str">
            <v>Н</v>
          </cell>
          <cell r="D1299" t="str">
            <v>О</v>
          </cell>
          <cell r="E1299" t="str">
            <v>-</v>
          </cell>
          <cell r="F1299" t="str">
            <v>0001294</v>
          </cell>
          <cell r="G1299" t="str">
            <v>РНО-0001294</v>
          </cell>
          <cell r="H1299">
            <v>41123</v>
          </cell>
          <cell r="I1299" t="str">
            <v>Газопромысловое управление</v>
          </cell>
          <cell r="J1299" t="str">
            <v>ООО "Газпром переработка"; 628408 ул. Островского, дом 16, ХМАО-Югра, Тюменская область, г. Сургут; 1071102001651; 01.05.2007</v>
          </cell>
          <cell r="K1299" t="str">
            <v>АД-28/7818</v>
          </cell>
          <cell r="L1299">
            <v>41123</v>
          </cell>
          <cell r="M1299">
            <v>4</v>
          </cell>
          <cell r="S1299">
            <v>72</v>
          </cell>
        </row>
        <row r="1300">
          <cell r="A1300" t="str">
            <v>РНО-0001295</v>
          </cell>
          <cell r="B1300" t="str">
            <v>Р</v>
          </cell>
          <cell r="C1300" t="str">
            <v>Н</v>
          </cell>
          <cell r="D1300" t="str">
            <v>О</v>
          </cell>
          <cell r="E1300" t="str">
            <v>-</v>
          </cell>
          <cell r="F1300" t="str">
            <v>0001295</v>
          </cell>
          <cell r="G1300" t="str">
            <v>РНО-0001295</v>
          </cell>
          <cell r="H1300">
            <v>41120</v>
          </cell>
          <cell r="I1300" t="str">
            <v>Тобольский речной порт</v>
          </cell>
          <cell r="J1300" t="str">
            <v>ОАО "Сергинский речной порт"; 628126, Тюменская обл, Ханты-Мансийский автономный округ-Югра, Октябрьский район, пгт.Приобье, ул. Портовая, д.12; 1028601497341; 03.12.1999</v>
          </cell>
          <cell r="K1300" t="str">
            <v>АД-29/7666</v>
          </cell>
          <cell r="L1300">
            <v>41120</v>
          </cell>
          <cell r="M1300">
            <v>3</v>
          </cell>
          <cell r="S1300">
            <v>72</v>
          </cell>
        </row>
        <row r="1301">
          <cell r="A1301" t="str">
            <v>РНО-0001296</v>
          </cell>
          <cell r="B1301" t="str">
            <v>Р</v>
          </cell>
          <cell r="C1301" t="str">
            <v>Н</v>
          </cell>
          <cell r="D1301" t="str">
            <v>О</v>
          </cell>
          <cell r="E1301" t="str">
            <v>-</v>
          </cell>
          <cell r="F1301" t="str">
            <v>0001296</v>
          </cell>
          <cell r="G1301" t="str">
            <v>РНО-0001296</v>
          </cell>
          <cell r="H1301">
            <v>41099</v>
          </cell>
          <cell r="I1301" t="str">
            <v>Пассажирский порт "Амурассо"</v>
          </cell>
          <cell r="J1301" t="str">
            <v>ЗАО "Пассажирский порт "Амурассо"; 675025 ул. Чайковского, 1, Амурская область, г. Благовещенск; 1022800510391; 25.10.2010</v>
          </cell>
          <cell r="K1301" t="str">
            <v>АД-28/6726</v>
          </cell>
          <cell r="L1301">
            <v>41099</v>
          </cell>
          <cell r="M1301">
            <v>3</v>
          </cell>
          <cell r="S1301">
            <v>28</v>
          </cell>
        </row>
        <row r="1302">
          <cell r="A1302" t="str">
            <v>РНО-0001297</v>
          </cell>
          <cell r="B1302" t="str">
            <v>Р</v>
          </cell>
          <cell r="C1302" t="str">
            <v>Н</v>
          </cell>
          <cell r="D1302" t="str">
            <v>О</v>
          </cell>
          <cell r="E1302" t="str">
            <v>-</v>
          </cell>
          <cell r="F1302" t="str">
            <v>0001297</v>
          </cell>
          <cell r="G1302" t="str">
            <v>РНО-0001297</v>
          </cell>
          <cell r="H1302">
            <v>41082</v>
          </cell>
          <cell r="I1302" t="str">
            <v>Административное здание</v>
          </cell>
          <cell r="J1302" t="str">
            <v>ЗАО "Ямалфлот"; 629003 ул. Ангельский Мыс, 3, ЯНАО, г. Салехард; 1028900508988; 24.10.2002</v>
          </cell>
          <cell r="K1302" t="str">
            <v>АД-28/6185</v>
          </cell>
          <cell r="L1302">
            <v>41082</v>
          </cell>
          <cell r="M1302">
            <v>4</v>
          </cell>
          <cell r="O1302">
            <v>41389</v>
          </cell>
          <cell r="P1302" t="str">
            <v>УТБ-3-1/608</v>
          </cell>
          <cell r="S1302">
            <v>89</v>
          </cell>
        </row>
        <row r="1303">
          <cell r="A1303" t="str">
            <v>РНО-0001298</v>
          </cell>
          <cell r="B1303" t="str">
            <v>Р</v>
          </cell>
          <cell r="C1303" t="str">
            <v>Н</v>
          </cell>
          <cell r="D1303" t="str">
            <v>О</v>
          </cell>
          <cell r="E1303" t="str">
            <v>-</v>
          </cell>
          <cell r="F1303" t="str">
            <v>0001298</v>
          </cell>
          <cell r="G1303" t="str">
            <v>РНО-0001298</v>
          </cell>
          <cell r="H1303">
            <v>41082</v>
          </cell>
          <cell r="I1303" t="str">
            <v>Ангар-склад</v>
          </cell>
          <cell r="J1303" t="str">
            <v>ЗАО "Ямалфлот"; 629003 ул. Ангельский Мыс, 3, ЯНАО, г. Салехард; 1028900508988; 24.10.2002</v>
          </cell>
          <cell r="K1303" t="str">
            <v>АД-28/6185</v>
          </cell>
          <cell r="L1303">
            <v>41082</v>
          </cell>
          <cell r="M1303">
            <v>4</v>
          </cell>
          <cell r="O1303">
            <v>41389</v>
          </cell>
          <cell r="P1303" t="str">
            <v>УТБ-3-1/608</v>
          </cell>
          <cell r="S1303">
            <v>89</v>
          </cell>
        </row>
        <row r="1304">
          <cell r="A1304" t="str">
            <v>РНО-0001299</v>
          </cell>
          <cell r="B1304" t="str">
            <v>Р</v>
          </cell>
          <cell r="C1304" t="str">
            <v>Н</v>
          </cell>
          <cell r="D1304" t="str">
            <v>О</v>
          </cell>
          <cell r="E1304" t="str">
            <v>-</v>
          </cell>
          <cell r="F1304" t="str">
            <v>0001299</v>
          </cell>
          <cell r="G1304" t="str">
            <v>РНО-0001299</v>
          </cell>
          <cell r="H1304">
            <v>41082</v>
          </cell>
          <cell r="I1304" t="str">
            <v>Пирс</v>
          </cell>
          <cell r="J1304" t="str">
            <v>ЗАО "Ямалфлот"; 629003 ул. Ангельский Мыс, 3, ЯНАО, г. Салехард; 1028900508988; 24.10.2002</v>
          </cell>
          <cell r="K1304" t="str">
            <v>АД-28/6185</v>
          </cell>
          <cell r="L1304">
            <v>41082</v>
          </cell>
          <cell r="M1304">
            <v>4</v>
          </cell>
          <cell r="O1304">
            <v>41389</v>
          </cell>
          <cell r="P1304" t="str">
            <v>УТБ-3-1/608</v>
          </cell>
          <cell r="S1304">
            <v>89</v>
          </cell>
        </row>
        <row r="1305">
          <cell r="A1305" t="str">
            <v>РНО-0001300</v>
          </cell>
          <cell r="B1305" t="str">
            <v>Р</v>
          </cell>
          <cell r="C1305" t="str">
            <v>Н</v>
          </cell>
          <cell r="D1305" t="str">
            <v>О</v>
          </cell>
          <cell r="E1305" t="str">
            <v>-</v>
          </cell>
          <cell r="F1305" t="str">
            <v>0001300</v>
          </cell>
          <cell r="G1305" t="str">
            <v>РНО-0001300</v>
          </cell>
          <cell r="H1305">
            <v>41082</v>
          </cell>
          <cell r="I1305" t="str">
            <v>Котельная</v>
          </cell>
          <cell r="J1305" t="str">
            <v>ЗАО "Ямалфлот"; 629003 ул. Ангельский Мыс, 3, ЯНАО, г. Салехард; 1028900508988; 24.10.2002</v>
          </cell>
          <cell r="K1305" t="str">
            <v>АД-28/6185</v>
          </cell>
          <cell r="L1305">
            <v>41082</v>
          </cell>
          <cell r="M1305">
            <v>4</v>
          </cell>
          <cell r="O1305">
            <v>41389</v>
          </cell>
          <cell r="P1305" t="str">
            <v>УТБ-3-1/608</v>
          </cell>
          <cell r="S1305">
            <v>89</v>
          </cell>
        </row>
        <row r="1306">
          <cell r="A1306" t="str">
            <v>РНО-0001301</v>
          </cell>
          <cell r="B1306" t="str">
            <v>Р</v>
          </cell>
          <cell r="C1306" t="str">
            <v>Н</v>
          </cell>
          <cell r="D1306" t="str">
            <v>О</v>
          </cell>
          <cell r="E1306" t="str">
            <v>-</v>
          </cell>
          <cell r="F1306" t="str">
            <v>0001301</v>
          </cell>
          <cell r="G1306" t="str">
            <v>РНО-0001301</v>
          </cell>
          <cell r="H1306">
            <v>41082</v>
          </cell>
          <cell r="I1306" t="str">
            <v>Гараж</v>
          </cell>
          <cell r="J1306" t="str">
            <v>ЗАО "Ямалфлот"; 629003 ул. Ангельский Мыс, 3, ЯНАО, г. Салехард; 1028900508988; 24.10.2002</v>
          </cell>
          <cell r="K1306" t="str">
            <v>АД-28/6185</v>
          </cell>
          <cell r="L1306">
            <v>41082</v>
          </cell>
          <cell r="M1306">
            <v>4</v>
          </cell>
          <cell r="O1306">
            <v>41389</v>
          </cell>
          <cell r="P1306" t="str">
            <v>УТБ-3-1/608</v>
          </cell>
          <cell r="S1306">
            <v>89</v>
          </cell>
        </row>
        <row r="1307">
          <cell r="A1307" t="str">
            <v>РНО-0001302</v>
          </cell>
          <cell r="B1307" t="str">
            <v>Р</v>
          </cell>
          <cell r="C1307" t="str">
            <v>Н</v>
          </cell>
          <cell r="D1307" t="str">
            <v>О</v>
          </cell>
          <cell r="E1307" t="str">
            <v>-</v>
          </cell>
          <cell r="F1307" t="str">
            <v>0001302</v>
          </cell>
          <cell r="G1307" t="str">
            <v>РНО-0001302</v>
          </cell>
          <cell r="H1307">
            <v>41120</v>
          </cell>
          <cell r="I1307" t="str">
            <v>База маломерного флота</v>
          </cell>
          <cell r="J1307" t="str">
            <v>"Амурское территориальное управление"; 680000(Росрыболовство) ул. Ленина, дом 4, г. Хабаровск; 1092721000459; 22.01.2009</v>
          </cell>
          <cell r="K1307" t="str">
            <v>АД-28/7670</v>
          </cell>
          <cell r="L1307">
            <v>41120</v>
          </cell>
          <cell r="M1307">
            <v>3</v>
          </cell>
          <cell r="O1307">
            <v>41758</v>
          </cell>
          <cell r="P1307" t="str">
            <v>УТБ-3-7/1152</v>
          </cell>
          <cell r="S1307">
            <v>27</v>
          </cell>
        </row>
        <row r="1308">
          <cell r="A1308" t="str">
            <v>РНО-0001303</v>
          </cell>
          <cell r="B1308" t="str">
            <v>Р</v>
          </cell>
          <cell r="C1308" t="str">
            <v>Н</v>
          </cell>
          <cell r="D1308" t="str">
            <v>О</v>
          </cell>
          <cell r="E1308" t="str">
            <v>-</v>
          </cell>
          <cell r="F1308" t="str">
            <v>0001303</v>
          </cell>
          <cell r="G1308" t="str">
            <v>РНО-0001303</v>
          </cell>
          <cell r="H1308">
            <v>41120</v>
          </cell>
          <cell r="I1308" t="str">
            <v>Земельный участок для эксплуатации и обслуживания стоянки флота</v>
          </cell>
          <cell r="J1308" t="str">
            <v>"Амурское территориальное управление"; 680000(Росрыболовство) ул. Ленина, дом 4, г. Хабаровск; 1092721000459; 22.01.2009</v>
          </cell>
          <cell r="K1308" t="str">
            <v>АД-28/7670</v>
          </cell>
          <cell r="L1308">
            <v>41120</v>
          </cell>
          <cell r="M1308">
            <v>4</v>
          </cell>
          <cell r="O1308">
            <v>41703</v>
          </cell>
          <cell r="P1308" t="str">
            <v>УТБ-3-7/548</v>
          </cell>
          <cell r="S1308">
            <v>27</v>
          </cell>
        </row>
        <row r="1309">
          <cell r="A1309" t="str">
            <v>РНО-0001304</v>
          </cell>
          <cell r="B1309" t="str">
            <v>Р</v>
          </cell>
          <cell r="C1309" t="str">
            <v>Н</v>
          </cell>
          <cell r="D1309" t="str">
            <v>О</v>
          </cell>
          <cell r="E1309" t="str">
            <v>-</v>
          </cell>
          <cell r="F1309" t="str">
            <v>0001304</v>
          </cell>
          <cell r="G1309" t="str">
            <v>РНО-0001304</v>
          </cell>
          <cell r="H1309">
            <v>41120</v>
          </cell>
          <cell r="I1309" t="str">
            <v>Земельный участок для размещения и содержания рыбоохранного кордона</v>
          </cell>
          <cell r="J1309" t="str">
            <v>"Амурское территориальное управление"; 680000(Росрыболовство) ул. Ленина, дом 4, г. Хабаровск; 1092721000459; 22.01.2009</v>
          </cell>
          <cell r="K1309" t="str">
            <v>АД-28/7670</v>
          </cell>
          <cell r="L1309">
            <v>41120</v>
          </cell>
          <cell r="M1309">
            <v>4</v>
          </cell>
          <cell r="O1309">
            <v>41703</v>
          </cell>
          <cell r="P1309" t="str">
            <v>УТБ-3-7/548</v>
          </cell>
          <cell r="S1309">
            <v>27</v>
          </cell>
        </row>
        <row r="1310">
          <cell r="A1310" t="str">
            <v>РНО-0001305</v>
          </cell>
          <cell r="B1310" t="str">
            <v>Р</v>
          </cell>
          <cell r="C1310" t="str">
            <v>Н</v>
          </cell>
          <cell r="D1310" t="str">
            <v>О</v>
          </cell>
          <cell r="E1310" t="str">
            <v>-</v>
          </cell>
          <cell r="F1310" t="str">
            <v>0001305</v>
          </cell>
          <cell r="G1310" t="str">
            <v>РНО-0001305</v>
          </cell>
          <cell r="H1310">
            <v>41120</v>
          </cell>
          <cell r="I1310" t="str">
            <v>Земельный участок для размещения автомобильного транспорта и плавательных средств</v>
          </cell>
          <cell r="J1310" t="str">
            <v>"Амурское территориальное управление"; 680000(Росрыболовство) ул. Ленина, дом 4, г. Хабаровск; 1092721000459; 22.01.2009</v>
          </cell>
          <cell r="K1310" t="str">
            <v>АД-28/7670</v>
          </cell>
          <cell r="L1310">
            <v>41120</v>
          </cell>
          <cell r="M1310">
            <v>4</v>
          </cell>
          <cell r="O1310">
            <v>41703</v>
          </cell>
          <cell r="P1310" t="str">
            <v>УТБ-3-7/548</v>
          </cell>
          <cell r="S1310">
            <v>27</v>
          </cell>
        </row>
        <row r="1311">
          <cell r="A1311" t="str">
            <v>РНО-0001306</v>
          </cell>
          <cell r="B1311" t="str">
            <v>Р</v>
          </cell>
          <cell r="C1311" t="str">
            <v>Н</v>
          </cell>
          <cell r="D1311" t="str">
            <v>О</v>
          </cell>
          <cell r="E1311" t="str">
            <v>-</v>
          </cell>
          <cell r="F1311" t="str">
            <v>0001306</v>
          </cell>
          <cell r="G1311" t="str">
            <v>РНО-0001306</v>
          </cell>
          <cell r="H1311">
            <v>41141</v>
          </cell>
          <cell r="I1311" t="str">
            <v>Контора обстановочных бригад</v>
          </cell>
          <cell r="J1311" t="str">
            <v>ФБУ "Администрация "Камводпуть"; 614000, г. Пермь,
ул. Советская, д. 20а; ОГРН  1025900518797 от 
11.11.2002 г.</v>
          </cell>
          <cell r="K1311" t="str">
            <v>СГ-27/8408</v>
          </cell>
          <cell r="L1311">
            <v>41141</v>
          </cell>
          <cell r="M1311">
            <v>4</v>
          </cell>
          <cell r="O1311">
            <v>42114</v>
          </cell>
          <cell r="P1311" t="str">
            <v>УТБ-3-7/973</v>
          </cell>
          <cell r="S1311">
            <v>59</v>
          </cell>
        </row>
        <row r="1312">
          <cell r="A1312" t="str">
            <v>РНО-0001307</v>
          </cell>
          <cell r="B1312" t="str">
            <v>Р</v>
          </cell>
          <cell r="C1312" t="str">
            <v>Н</v>
          </cell>
          <cell r="D1312" t="str">
            <v>О</v>
          </cell>
          <cell r="E1312" t="str">
            <v>-</v>
          </cell>
          <cell r="F1312" t="str">
            <v>0001307</v>
          </cell>
          <cell r="G1312" t="str">
            <v>РНО-0001307</v>
          </cell>
          <cell r="H1312">
            <v>41116</v>
          </cell>
          <cell r="I1312" t="str">
            <v>Порт Серпухов</v>
          </cell>
          <cell r="J1312" t="str">
            <v>ОАО "Порт Серпухов"; 142210 Краснофлотский переулок, дом 5, г. Серпухов, Московская область; 1025005601169; 06.12.2002</v>
          </cell>
          <cell r="K1312" t="str">
            <v>АД-28/7534</v>
          </cell>
          <cell r="L1312">
            <v>41116</v>
          </cell>
          <cell r="M1312">
            <v>3</v>
          </cell>
          <cell r="S1312">
            <v>50</v>
          </cell>
        </row>
        <row r="1313">
          <cell r="A1313" t="str">
            <v>РНО-0001308</v>
          </cell>
          <cell r="B1313" t="str">
            <v>Р</v>
          </cell>
          <cell r="C1313" t="str">
            <v>Н</v>
          </cell>
          <cell r="D1313" t="str">
            <v>О</v>
          </cell>
          <cell r="E1313" t="str">
            <v>-</v>
          </cell>
          <cell r="F1313" t="str">
            <v>0001308</v>
          </cell>
          <cell r="G1313" t="str">
            <v>РНО-0001308</v>
          </cell>
          <cell r="H1313">
            <v>41116</v>
          </cell>
          <cell r="I1313" t="str">
            <v>Усть-Донецкий порт</v>
          </cell>
          <cell r="J1313" t="str">
            <v>ОАО "Усть-Донецкий порт"; 346550,ул. Набережная, 8, р.п. Усть-Донецкий, Ростовская область</v>
          </cell>
          <cell r="K1313" t="str">
            <v>АД-29/7535</v>
          </cell>
          <cell r="L1313">
            <v>41116</v>
          </cell>
          <cell r="M1313">
            <v>4</v>
          </cell>
          <cell r="O1313">
            <v>43021</v>
          </cell>
          <cell r="P1313" t="str">
            <v>УТБ-3012</v>
          </cell>
          <cell r="S1313">
            <v>61</v>
          </cell>
        </row>
        <row r="1314">
          <cell r="A1314" t="str">
            <v>РНО-0001309</v>
          </cell>
          <cell r="B1314" t="str">
            <v>Р</v>
          </cell>
          <cell r="C1314" t="str">
            <v>Н</v>
          </cell>
          <cell r="D1314" t="str">
            <v>О</v>
          </cell>
          <cell r="E1314" t="str">
            <v>-</v>
          </cell>
          <cell r="F1314" t="str">
            <v>0001309</v>
          </cell>
          <cell r="G1314" t="str">
            <v>РНО-0001309</v>
          </cell>
          <cell r="H1314">
            <v>41116</v>
          </cell>
          <cell r="I1314" t="str">
            <v>Тобольский речной порт</v>
          </cell>
          <cell r="J1314" t="str">
            <v>ОАО "Сергинский речной порт"; 628126, Тюменская обл, Ханты-Мансийский автономный округ-Югра, Октябрьский район, пгт.Приобье, ул. Портовая, д.12; 1028601497341; 03.12.1999</v>
          </cell>
          <cell r="K1314" t="str">
            <v>АД-28/7529</v>
          </cell>
          <cell r="L1314">
            <v>41116</v>
          </cell>
          <cell r="M1314">
            <v>2</v>
          </cell>
          <cell r="S1314">
            <v>72</v>
          </cell>
        </row>
        <row r="1315">
          <cell r="A1315" t="str">
            <v>РНО-0001310</v>
          </cell>
          <cell r="B1315" t="str">
            <v>Р</v>
          </cell>
          <cell r="C1315" t="str">
            <v>Н</v>
          </cell>
          <cell r="D1315" t="str">
            <v>О</v>
          </cell>
          <cell r="E1315" t="str">
            <v>-</v>
          </cell>
          <cell r="F1315" t="str">
            <v>0001310</v>
          </cell>
          <cell r="G1315" t="str">
            <v>РНО-0001310</v>
          </cell>
          <cell r="H1315">
            <v>41120</v>
          </cell>
          <cell r="I1315" t="str">
            <v>Склад штучных грузов</v>
          </cell>
          <cell r="J1315" t="str">
            <v>ООО "Груз-экспорт"; 682361ул. Дружбы, дом 1, офис 10, Нанайский район, Хабаровский край, с. Лидога; 1102717000320; 30.11.2010</v>
          </cell>
          <cell r="K1315" t="str">
            <v>АД-28/7657</v>
          </cell>
          <cell r="L1315">
            <v>41120</v>
          </cell>
          <cell r="M1315">
            <v>3</v>
          </cell>
          <cell r="S1315">
            <v>27</v>
          </cell>
        </row>
        <row r="1316">
          <cell r="A1316" t="str">
            <v>РНО-0001311</v>
          </cell>
          <cell r="B1316" t="str">
            <v>Р</v>
          </cell>
          <cell r="C1316" t="str">
            <v>Н</v>
          </cell>
          <cell r="D1316" t="str">
            <v>О</v>
          </cell>
          <cell r="E1316" t="str">
            <v>-</v>
          </cell>
          <cell r="F1316" t="str">
            <v>0001311</v>
          </cell>
          <cell r="G1316" t="str">
            <v>РНО-0001311</v>
          </cell>
          <cell r="H1316">
            <v>41116</v>
          </cell>
          <cell r="I1316" t="str">
            <v>Административные помещения (1 эт.-с. 1-55,I,II; 2 эт.-1-40,I-1,II-1; 3 эт.-1-50, I-2,II-2;7 эт. -1-3</v>
          </cell>
          <cell r="J1316" t="str">
            <v>ОАО "Ленское объединённое речное пароходство"; 677980 ул. Дзержинского, дом 2, г. Якутск; 1021401045258; 22.07.2002</v>
          </cell>
          <cell r="K1316" t="str">
            <v>АД-29/7530</v>
          </cell>
          <cell r="L1316">
            <v>41116</v>
          </cell>
          <cell r="M1316">
            <v>1</v>
          </cell>
          <cell r="O1316">
            <v>42681</v>
          </cell>
          <cell r="P1316" t="str">
            <v>УТБ-2771</v>
          </cell>
          <cell r="Q1316" t="str">
            <v>УТБ-3275</v>
          </cell>
          <cell r="R1316">
            <v>42654</v>
          </cell>
          <cell r="S1316">
            <v>14</v>
          </cell>
        </row>
        <row r="1317">
          <cell r="A1317" t="str">
            <v>РНО-0001312</v>
          </cell>
          <cell r="B1317" t="str">
            <v>Р</v>
          </cell>
          <cell r="C1317" t="str">
            <v>Н</v>
          </cell>
          <cell r="D1317" t="str">
            <v>О</v>
          </cell>
          <cell r="E1317" t="str">
            <v>-</v>
          </cell>
          <cell r="F1317" t="str">
            <v>0001312</v>
          </cell>
          <cell r="G1317" t="str">
            <v>РНО-0001312</v>
          </cell>
          <cell r="H1317">
            <v>41116</v>
          </cell>
          <cell r="I1317" t="str">
            <v>Административное управленческое здание</v>
          </cell>
          <cell r="J1317" t="str">
            <v>ОАО "Ленское объединённое речное пароходство"; 677980 ул. Дзержинского, дом 2, г. Якутск; 1021401045258; 22.07.2002</v>
          </cell>
          <cell r="K1317" t="str">
            <v>АД-29/7530</v>
          </cell>
          <cell r="L1317">
            <v>41116</v>
          </cell>
          <cell r="M1317">
            <v>4</v>
          </cell>
          <cell r="O1317">
            <v>42681</v>
          </cell>
          <cell r="P1317" t="str">
            <v>УТБ-2771</v>
          </cell>
          <cell r="Q1317" t="str">
            <v>УТБ-3275</v>
          </cell>
          <cell r="R1317">
            <v>42654</v>
          </cell>
          <cell r="S1317">
            <v>14</v>
          </cell>
        </row>
        <row r="1318">
          <cell r="A1318" t="str">
            <v>РНО-0001313</v>
          </cell>
          <cell r="B1318" t="str">
            <v>Р</v>
          </cell>
          <cell r="C1318" t="str">
            <v>Н</v>
          </cell>
          <cell r="D1318" t="str">
            <v>О</v>
          </cell>
          <cell r="E1318" t="str">
            <v>-</v>
          </cell>
          <cell r="F1318" t="str">
            <v>0001313</v>
          </cell>
          <cell r="G1318" t="str">
            <v>РНО-0001313</v>
          </cell>
          <cell r="H1318">
            <v>41116</v>
          </cell>
          <cell r="I1318" t="str">
            <v>Здание ДЭС</v>
          </cell>
          <cell r="J1318" t="str">
            <v>ОАО "Ленское объединённое речное пароходство"; 677980 ул. Дзержинского, дом 2, г. Якутск; 1021401045258; 22.07.2002</v>
          </cell>
          <cell r="K1318" t="str">
            <v>АД-29/7530</v>
          </cell>
          <cell r="L1318">
            <v>41116</v>
          </cell>
          <cell r="M1318">
            <v>4</v>
          </cell>
          <cell r="O1318">
            <v>42681</v>
          </cell>
          <cell r="P1318" t="str">
            <v>УТБ-2771</v>
          </cell>
          <cell r="Q1318" t="str">
            <v>УТБ-3275</v>
          </cell>
          <cell r="R1318">
            <v>42654</v>
          </cell>
          <cell r="S1318">
            <v>14</v>
          </cell>
        </row>
        <row r="1319">
          <cell r="A1319" t="str">
            <v>РНО-0001314</v>
          </cell>
          <cell r="B1319" t="str">
            <v>Р</v>
          </cell>
          <cell r="C1319" t="str">
            <v>Н</v>
          </cell>
          <cell r="D1319" t="str">
            <v>О</v>
          </cell>
          <cell r="E1319" t="str">
            <v>-</v>
          </cell>
          <cell r="F1319" t="str">
            <v>0001314</v>
          </cell>
          <cell r="G1319" t="str">
            <v>РНО-0001314</v>
          </cell>
          <cell r="H1319">
            <v>41116</v>
          </cell>
          <cell r="I1319" t="str">
            <v>Здание котельная</v>
          </cell>
          <cell r="J1319" t="str">
            <v>ОАО "Ленское объединённое речное пароходство"; 677980 ул. Дзержинского, дом 2, г. Якутск; 1021401045258; 22.07.2002</v>
          </cell>
          <cell r="K1319" t="str">
            <v>АД-29/7530</v>
          </cell>
          <cell r="L1319">
            <v>41116</v>
          </cell>
          <cell r="M1319">
            <v>4</v>
          </cell>
          <cell r="O1319">
            <v>42681</v>
          </cell>
          <cell r="P1319" t="str">
            <v>УТБ-2771</v>
          </cell>
          <cell r="Q1319" t="str">
            <v>УТБ-3275</v>
          </cell>
          <cell r="R1319">
            <v>42654</v>
          </cell>
          <cell r="S1319">
            <v>14</v>
          </cell>
        </row>
        <row r="1320">
          <cell r="A1320" t="str">
            <v>РНО-0001315</v>
          </cell>
          <cell r="B1320" t="str">
            <v>Р</v>
          </cell>
          <cell r="C1320" t="str">
            <v>Н</v>
          </cell>
          <cell r="D1320" t="str">
            <v>О</v>
          </cell>
          <cell r="E1320" t="str">
            <v>-</v>
          </cell>
          <cell r="F1320" t="str">
            <v>0001315</v>
          </cell>
          <cell r="G1320" t="str">
            <v>РНО-0001315</v>
          </cell>
          <cell r="H1320">
            <v>41116</v>
          </cell>
          <cell r="I1320" t="str">
            <v>Дом-контора п. Тикси</v>
          </cell>
          <cell r="J1320" t="str">
            <v>ОАО "Ленское объединённое речное пароходство"; 677980, ул. Дзержинского, дом 2, г. Якутск; 1021401045258; 22.07.2002</v>
          </cell>
          <cell r="K1320" t="str">
            <v>АД-29/7530</v>
          </cell>
          <cell r="L1320">
            <v>41116</v>
          </cell>
          <cell r="M1320">
            <v>4</v>
          </cell>
          <cell r="O1320">
            <v>43006</v>
          </cell>
          <cell r="P1320" t="str">
            <v>УТБ-2839</v>
          </cell>
          <cell r="S1320">
            <v>14</v>
          </cell>
        </row>
        <row r="1321">
          <cell r="A1321" t="str">
            <v>РНО-0001316</v>
          </cell>
          <cell r="B1321" t="str">
            <v>Р</v>
          </cell>
          <cell r="C1321" t="str">
            <v>Н</v>
          </cell>
          <cell r="D1321" t="str">
            <v>О</v>
          </cell>
          <cell r="E1321" t="str">
            <v>-</v>
          </cell>
          <cell r="F1321" t="str">
            <v>0001316</v>
          </cell>
          <cell r="G1321" t="str">
            <v>РНО-0001316</v>
          </cell>
          <cell r="H1321">
            <v>41142</v>
          </cell>
          <cell r="I1321" t="str">
            <v>"Промышленный порт"</v>
          </cell>
          <cell r="J1321" t="str">
            <v>ООО "ПромТрансПорт", 162622, Вологодская обл.,
г. Череповец, Северное шоссе, д. 75; ОГРН 1043500263861 от 07.06.2004 г. / собственник: АО "Апатит", 162622, Вологодская обл., г. Череповец, Северное шоссе, д. 75: ОГРН 10251005610121 от 31.07.2002 г.</v>
          </cell>
          <cell r="K1321" t="str">
            <v>СГ-28/8514</v>
          </cell>
          <cell r="L1321">
            <v>41142</v>
          </cell>
          <cell r="M1321">
            <v>3</v>
          </cell>
          <cell r="S1321">
            <v>35</v>
          </cell>
          <cell r="U1321" t="str">
            <v>Изменен</v>
          </cell>
        </row>
        <row r="1322">
          <cell r="A1322" t="str">
            <v>РНО-0001317</v>
          </cell>
          <cell r="B1322" t="str">
            <v>Р</v>
          </cell>
          <cell r="C1322" t="str">
            <v>Н</v>
          </cell>
          <cell r="D1322" t="str">
            <v>О</v>
          </cell>
          <cell r="E1322" t="str">
            <v>-</v>
          </cell>
          <cell r="F1322" t="str">
            <v>0001317</v>
          </cell>
          <cell r="G1322" t="str">
            <v>РНО-0001317</v>
          </cell>
          <cell r="H1322">
            <v>41142</v>
          </cell>
          <cell r="I1322" t="str">
            <v>Павловский судостроительно-судоремонтный завод</v>
          </cell>
          <cell r="J1322" t="str">
            <v>ОАО "Павловский судостроительно-судоремонтный завод"; 369422 ул. О. Кошевого, 1, Воронежская область, г. Павловск; 1023601072450; 22.11.2002</v>
          </cell>
          <cell r="K1322" t="str">
            <v>СГ-28/8506</v>
          </cell>
          <cell r="L1322">
            <v>41142</v>
          </cell>
          <cell r="M1322">
            <v>3</v>
          </cell>
          <cell r="S1322">
            <v>36</v>
          </cell>
        </row>
        <row r="1323">
          <cell r="A1323" t="str">
            <v>РНО-0001318</v>
          </cell>
          <cell r="B1323" t="str">
            <v>Р</v>
          </cell>
          <cell r="C1323" t="str">
            <v>Н</v>
          </cell>
          <cell r="D1323" t="str">
            <v>О</v>
          </cell>
          <cell r="E1323" t="str">
            <v>-</v>
          </cell>
          <cell r="F1323" t="str">
            <v>0001318</v>
          </cell>
          <cell r="G1323" t="str">
            <v>РНО-0001318</v>
          </cell>
          <cell r="H1323">
            <v>41142</v>
          </cell>
          <cell r="I1323" t="str">
            <v>Грузовой терминал</v>
          </cell>
          <cell r="J1323" t="str">
            <v>ООО "БРИЗ"; 681006 ул. Хорпинское шоссе, 12/2, Хабаровский край, г. Комсомольск-на-Амуре; 10827030003250; 11.08.2008</v>
          </cell>
          <cell r="K1323" t="str">
            <v>СГ-28/8503</v>
          </cell>
          <cell r="L1323">
            <v>41142</v>
          </cell>
          <cell r="M1323">
            <v>4</v>
          </cell>
          <cell r="O1323">
            <v>42885</v>
          </cell>
          <cell r="P1323" t="str">
            <v>УТБ-1687</v>
          </cell>
          <cell r="S1323">
            <v>27</v>
          </cell>
        </row>
        <row r="1324">
          <cell r="A1324" t="str">
            <v>РНО-0001319</v>
          </cell>
          <cell r="B1324" t="str">
            <v>Р</v>
          </cell>
          <cell r="C1324" t="str">
            <v>Н</v>
          </cell>
          <cell r="D1324" t="str">
            <v>О</v>
          </cell>
          <cell r="E1324" t="str">
            <v>-</v>
          </cell>
          <cell r="F1324" t="str">
            <v>0001319</v>
          </cell>
          <cell r="G1324" t="str">
            <v>РНО-0001319</v>
          </cell>
          <cell r="H1324">
            <v>41145</v>
          </cell>
          <cell r="I1324" t="str">
            <v>Универсальный перегрузочный комплекс</v>
          </cell>
          <cell r="J1324" t="str">
            <v>ОАО "Ростовский порт"; 344019; ул. Береговая, 30, г. Ростов-на-Дону; 1026104143780; 24.10.2002</v>
          </cell>
          <cell r="K1324" t="str">
            <v>СГ-28/8701</v>
          </cell>
          <cell r="L1324">
            <v>41145</v>
          </cell>
          <cell r="M1324">
            <v>3</v>
          </cell>
          <cell r="O1324">
            <v>42086</v>
          </cell>
          <cell r="P1324" t="str">
            <v>УТБ-2-11/684</v>
          </cell>
          <cell r="S1324">
            <v>61</v>
          </cell>
        </row>
        <row r="1325">
          <cell r="A1325" t="str">
            <v>РНО-0001320</v>
          </cell>
          <cell r="B1325" t="str">
            <v>Р</v>
          </cell>
          <cell r="C1325" t="str">
            <v>Н</v>
          </cell>
          <cell r="D1325" t="str">
            <v>О</v>
          </cell>
          <cell r="E1325" t="str">
            <v>-</v>
          </cell>
          <cell r="F1325" t="str">
            <v>0001320</v>
          </cell>
          <cell r="G1325" t="str">
            <v>РНО-0001320</v>
          </cell>
          <cell r="H1325">
            <v>41151</v>
          </cell>
          <cell r="I1325" t="str">
            <v>Гидротехнические сооружения Пассажирские причалы</v>
          </cell>
          <cell r="J1325" t="str">
            <v>ООО "Донская набережная"; 344006, Ростовская обл.,
г. Ростов-на-Дону, ул. Седова, д. 6/3, оф. 3; ОГРН10776165002462 от 01.02.2007 г.</v>
          </cell>
          <cell r="K1325" t="str">
            <v xml:space="preserve"> СГ-28/8950/
УТБ-3269</v>
          </cell>
          <cell r="L1325">
            <v>41151</v>
          </cell>
          <cell r="M1325">
            <v>3</v>
          </cell>
          <cell r="N1325">
            <v>42720</v>
          </cell>
          <cell r="S1325">
            <v>61</v>
          </cell>
        </row>
        <row r="1326">
          <cell r="A1326" t="str">
            <v>РНО-0001321</v>
          </cell>
          <cell r="B1326" t="str">
            <v>Р</v>
          </cell>
          <cell r="C1326" t="str">
            <v>Н</v>
          </cell>
          <cell r="D1326" t="str">
            <v>О</v>
          </cell>
          <cell r="E1326" t="str">
            <v>-</v>
          </cell>
          <cell r="F1326" t="str">
            <v>0001321</v>
          </cell>
          <cell r="G1326" t="str">
            <v>РНО-0001321</v>
          </cell>
          <cell r="H1326">
            <v>41151</v>
          </cell>
          <cell r="I1326" t="str">
            <v>Гидротехнические сооружения Пассажирские причалы</v>
          </cell>
          <cell r="J1326" t="str">
            <v>ООО "СК "Южный ветер"; 344002, г. Ростов на Дону, ул. 1-я Луговая, д 17а; 1086162001991; 21.07.2008</v>
          </cell>
          <cell r="K1326" t="str">
            <v>СГ-28/8941</v>
          </cell>
          <cell r="L1326">
            <v>41151</v>
          </cell>
          <cell r="M1326">
            <v>1</v>
          </cell>
          <cell r="O1326">
            <v>42816</v>
          </cell>
          <cell r="P1326" t="str">
            <v>УТБ-826</v>
          </cell>
          <cell r="S1326">
            <v>61</v>
          </cell>
        </row>
        <row r="1327">
          <cell r="A1327" t="str">
            <v>РНО-0001322</v>
          </cell>
          <cell r="B1327" t="str">
            <v>Р</v>
          </cell>
          <cell r="C1327" t="str">
            <v>Н</v>
          </cell>
          <cell r="D1327" t="str">
            <v>О</v>
          </cell>
          <cell r="E1327" t="str">
            <v>-</v>
          </cell>
          <cell r="F1327" t="str">
            <v>0001322</v>
          </cell>
          <cell r="G1327" t="str">
            <v>РНО-0001322</v>
          </cell>
          <cell r="H1327">
            <v>41163</v>
          </cell>
          <cell r="I1327" t="str">
            <v>Административно бытовой комплекс</v>
          </cell>
          <cell r="J1327" t="str">
            <v>ООО "Транспортно-судоходная компания"; 626102 ул. Гагарина, 6, Тюменская область, п. Сумкино, г. Тобольск; 1067206010300; 02.03.2006</v>
          </cell>
          <cell r="K1327" t="str">
            <v>АД-28/9425</v>
          </cell>
          <cell r="L1327">
            <v>41163</v>
          </cell>
          <cell r="M1327">
            <v>4</v>
          </cell>
          <cell r="S1327">
            <v>72</v>
          </cell>
        </row>
        <row r="1328">
          <cell r="A1328" t="str">
            <v>РНО-0001323</v>
          </cell>
          <cell r="B1328" t="str">
            <v>Р</v>
          </cell>
          <cell r="C1328" t="str">
            <v>Н</v>
          </cell>
          <cell r="D1328" t="str">
            <v>О</v>
          </cell>
          <cell r="E1328" t="str">
            <v>-</v>
          </cell>
          <cell r="F1328" t="str">
            <v>0001323</v>
          </cell>
          <cell r="G1328" t="str">
            <v>РНО-0001323</v>
          </cell>
          <cell r="H1328">
            <v>41151</v>
          </cell>
          <cell r="I1328" t="str">
            <v>Гидротехнические сооружение «Пассажирские причалы»</v>
          </cell>
          <cell r="J1328" t="str">
            <v>ООО "СК "ДонТур"; 344002, г. Ростов на Дону, ул. Береговая, д 23а; 1076164000758; 29.01.2007</v>
          </cell>
          <cell r="K1328" t="str">
            <v>СГ-28/8955
УТБ-3806</v>
          </cell>
          <cell r="L1328">
            <v>41151</v>
          </cell>
          <cell r="M1328">
            <v>3</v>
          </cell>
          <cell r="N1328">
            <v>43095</v>
          </cell>
          <cell r="S1328">
            <v>61</v>
          </cell>
        </row>
        <row r="1329">
          <cell r="A1329" t="str">
            <v>РНО-0001324</v>
          </cell>
          <cell r="B1329" t="str">
            <v>Р</v>
          </cell>
          <cell r="C1329" t="str">
            <v>Н</v>
          </cell>
          <cell r="D1329" t="str">
            <v>О</v>
          </cell>
          <cell r="E1329" t="str">
            <v>-</v>
          </cell>
          <cell r="F1329" t="str">
            <v>0001324</v>
          </cell>
          <cell r="G1329" t="str">
            <v>РНО-0001324</v>
          </cell>
          <cell r="H1329">
            <v>41061</v>
          </cell>
          <cell r="I1329" t="str">
            <v>Грузовой терминал «Сызранский филиал»</v>
          </cell>
          <cell r="J1329" t="str">
            <v>ОАО "Самарский речной порт"; 443099, г. Самара, стрелка рек Волга и Самара; 1026301421134; 15.11.2002</v>
          </cell>
          <cell r="K1329" t="str">
            <v>АД-29/5325 
АД-29/8073</v>
          </cell>
          <cell r="L1329">
            <v>41061</v>
          </cell>
          <cell r="M1329">
            <v>2</v>
          </cell>
          <cell r="N1329">
            <v>41130</v>
          </cell>
          <cell r="O1329">
            <v>42642</v>
          </cell>
          <cell r="P1329" t="str">
            <v>УТБ-2390</v>
          </cell>
          <cell r="S1329">
            <v>63</v>
          </cell>
        </row>
        <row r="1330">
          <cell r="A1330" t="str">
            <v>РНО-0001325</v>
          </cell>
          <cell r="B1330" t="str">
            <v>Р</v>
          </cell>
          <cell r="C1330" t="str">
            <v>Н</v>
          </cell>
          <cell r="D1330" t="str">
            <v>О</v>
          </cell>
          <cell r="E1330" t="str">
            <v>-</v>
          </cell>
          <cell r="F1330" t="str">
            <v>0001325</v>
          </cell>
          <cell r="G1330" t="str">
            <v>РНО-0001325</v>
          </cell>
          <cell r="H1330">
            <v>41177</v>
          </cell>
          <cell r="I1330" t="str">
            <v>Административно бытовое здание</v>
          </cell>
          <cell r="J1330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0" t="str">
            <v>АД-28/9938</v>
          </cell>
          <cell r="L1330">
            <v>41177</v>
          </cell>
          <cell r="M1330">
            <v>4</v>
          </cell>
          <cell r="O1330">
            <v>41389</v>
          </cell>
          <cell r="P1330" t="str">
            <v>УТБ-3-1/663</v>
          </cell>
          <cell r="S1330">
            <v>72</v>
          </cell>
        </row>
        <row r="1331">
          <cell r="A1331" t="str">
            <v>РНО-0001326</v>
          </cell>
          <cell r="B1331" t="str">
            <v>Р</v>
          </cell>
          <cell r="C1331" t="str">
            <v>Н</v>
          </cell>
          <cell r="D1331" t="str">
            <v>О</v>
          </cell>
          <cell r="E1331" t="str">
            <v>-</v>
          </cell>
          <cell r="F1331" t="str">
            <v>0001326</v>
          </cell>
          <cell r="G1331" t="str">
            <v>РНО-0001326</v>
          </cell>
          <cell r="H1331">
            <v>41177</v>
          </cell>
          <cell r="I1331" t="str">
            <v>Административно-бытовой комплекс</v>
          </cell>
          <cell r="J1331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1" t="str">
            <v>АД-28/9938</v>
          </cell>
          <cell r="L1331">
            <v>41177</v>
          </cell>
          <cell r="M1331">
            <v>3</v>
          </cell>
          <cell r="O1331">
            <v>41389</v>
          </cell>
          <cell r="P1331" t="str">
            <v>УТБ-3-1/663</v>
          </cell>
          <cell r="S1331">
            <v>72</v>
          </cell>
        </row>
        <row r="1332">
          <cell r="A1332" t="str">
            <v>РНО-0001327</v>
          </cell>
          <cell r="B1332" t="str">
            <v>Р</v>
          </cell>
          <cell r="C1332" t="str">
            <v>Н</v>
          </cell>
          <cell r="D1332" t="str">
            <v>О</v>
          </cell>
          <cell r="E1332" t="str">
            <v>-</v>
          </cell>
          <cell r="F1332" t="str">
            <v>0001327</v>
          </cell>
          <cell r="G1332" t="str">
            <v>РНО-0001327</v>
          </cell>
          <cell r="H1332">
            <v>41177</v>
          </cell>
          <cell r="I1332" t="str">
            <v>Ангар № 1 "Гараж"</v>
          </cell>
          <cell r="J1332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2" t="str">
            <v>АД-28/9938</v>
          </cell>
          <cell r="L1332">
            <v>41177</v>
          </cell>
          <cell r="M1332">
            <v>4</v>
          </cell>
          <cell r="O1332">
            <v>41389</v>
          </cell>
          <cell r="P1332" t="str">
            <v>УТБ-3-1/663</v>
          </cell>
          <cell r="S1332">
            <v>72</v>
          </cell>
        </row>
        <row r="1333">
          <cell r="A1333" t="str">
            <v>РНО-0001328</v>
          </cell>
          <cell r="B1333" t="str">
            <v>Р</v>
          </cell>
          <cell r="C1333" t="str">
            <v>Н</v>
          </cell>
          <cell r="D1333" t="str">
            <v>О</v>
          </cell>
          <cell r="E1333" t="str">
            <v>-</v>
          </cell>
          <cell r="F1333" t="str">
            <v>0001328</v>
          </cell>
          <cell r="G1333" t="str">
            <v>РНО-0001328</v>
          </cell>
          <cell r="H1333">
            <v>41177</v>
          </cell>
          <cell r="I1333" t="str">
            <v>"Пилорама"</v>
          </cell>
          <cell r="J1333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3" t="str">
            <v>АД-28/9938</v>
          </cell>
          <cell r="L1333">
            <v>41177</v>
          </cell>
          <cell r="M1333">
            <v>4</v>
          </cell>
          <cell r="O1333">
            <v>41389</v>
          </cell>
          <cell r="P1333" t="str">
            <v>УТБ-3-1/663</v>
          </cell>
          <cell r="S1333">
            <v>72</v>
          </cell>
        </row>
        <row r="1334">
          <cell r="A1334" t="str">
            <v>РНО-0001329</v>
          </cell>
          <cell r="B1334" t="str">
            <v>Р</v>
          </cell>
          <cell r="C1334" t="str">
            <v>Н</v>
          </cell>
          <cell r="D1334" t="str">
            <v>О</v>
          </cell>
          <cell r="E1334" t="str">
            <v>-</v>
          </cell>
          <cell r="F1334" t="str">
            <v>0001329</v>
          </cell>
          <cell r="G1334" t="str">
            <v>РНО-0001329</v>
          </cell>
          <cell r="H1334">
            <v>41177</v>
          </cell>
          <cell r="I1334" t="str">
            <v>Ангар-склад</v>
          </cell>
          <cell r="J1334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4" t="str">
            <v>АД-28/9938</v>
          </cell>
          <cell r="L1334">
            <v>41177</v>
          </cell>
          <cell r="M1334">
            <v>4</v>
          </cell>
          <cell r="O1334">
            <v>41389</v>
          </cell>
          <cell r="P1334" t="str">
            <v>УТБ-3-1/663</v>
          </cell>
          <cell r="S1334">
            <v>72</v>
          </cell>
        </row>
        <row r="1335">
          <cell r="A1335" t="str">
            <v>РНО-0001330</v>
          </cell>
          <cell r="B1335" t="str">
            <v>Р</v>
          </cell>
          <cell r="C1335" t="str">
            <v>Н</v>
          </cell>
          <cell r="D1335" t="str">
            <v>О</v>
          </cell>
          <cell r="E1335" t="str">
            <v>-</v>
          </cell>
          <cell r="F1335" t="str">
            <v>0001330</v>
          </cell>
          <cell r="G1335" t="str">
            <v>РНО-0001330</v>
          </cell>
          <cell r="H1335">
            <v>41177</v>
          </cell>
          <cell r="I1335" t="str">
            <v>Блочная котельная МКУ-2.8-2-Г</v>
          </cell>
          <cell r="J1335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5" t="str">
            <v>АД-28/9938</v>
          </cell>
          <cell r="L1335">
            <v>41177</v>
          </cell>
          <cell r="M1335">
            <v>4</v>
          </cell>
          <cell r="O1335">
            <v>41389</v>
          </cell>
          <cell r="P1335" t="str">
            <v>УТБ-3-1/663</v>
          </cell>
          <cell r="S1335">
            <v>72</v>
          </cell>
        </row>
        <row r="1336">
          <cell r="A1336" t="str">
            <v>РНО-0001331</v>
          </cell>
          <cell r="B1336" t="str">
            <v>Р</v>
          </cell>
          <cell r="C1336" t="str">
            <v>Н</v>
          </cell>
          <cell r="D1336" t="str">
            <v>О</v>
          </cell>
          <cell r="E1336" t="str">
            <v>-</v>
          </cell>
          <cell r="F1336" t="str">
            <v>0001331</v>
          </cell>
          <cell r="G1336" t="str">
            <v>РНО-0001331</v>
          </cell>
          <cell r="H1336">
            <v>41177</v>
          </cell>
          <cell r="I1336" t="str">
            <v>Бытовое здание с холодильной установкой</v>
          </cell>
          <cell r="J1336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6" t="str">
            <v>АД-28/9938</v>
          </cell>
          <cell r="L1336">
            <v>41177</v>
          </cell>
          <cell r="M1336">
            <v>4</v>
          </cell>
          <cell r="O1336">
            <v>41389</v>
          </cell>
          <cell r="P1336" t="str">
            <v>УТБ-3-1/663</v>
          </cell>
          <cell r="S1336">
            <v>72</v>
          </cell>
        </row>
        <row r="1337">
          <cell r="A1337" t="str">
            <v>РНО-0001332</v>
          </cell>
          <cell r="B1337" t="str">
            <v>Р</v>
          </cell>
          <cell r="C1337" t="str">
            <v>Н</v>
          </cell>
          <cell r="D1337" t="str">
            <v>О</v>
          </cell>
          <cell r="E1337" t="str">
            <v>-</v>
          </cell>
          <cell r="F1337" t="str">
            <v>0001332</v>
          </cell>
          <cell r="G1337" t="str">
            <v>РНО-0001332</v>
          </cell>
          <cell r="H1337">
            <v>41177</v>
          </cell>
          <cell r="I1337" t="str">
            <v>Здание конторы</v>
          </cell>
          <cell r="J1337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7" t="str">
            <v>АД-28/9938</v>
          </cell>
          <cell r="L1337">
            <v>41177</v>
          </cell>
          <cell r="M1337">
            <v>4</v>
          </cell>
          <cell r="O1337">
            <v>41389</v>
          </cell>
          <cell r="P1337" t="str">
            <v>УТБ-3-1/663</v>
          </cell>
          <cell r="S1337">
            <v>72</v>
          </cell>
        </row>
        <row r="1338">
          <cell r="A1338" t="str">
            <v>РНО-0001333</v>
          </cell>
          <cell r="B1338" t="str">
            <v>Р</v>
          </cell>
          <cell r="C1338" t="str">
            <v>Н</v>
          </cell>
          <cell r="D1338" t="str">
            <v>О</v>
          </cell>
          <cell r="E1338" t="str">
            <v>-</v>
          </cell>
          <cell r="F1338" t="str">
            <v>0001333</v>
          </cell>
          <cell r="G1338" t="str">
            <v>РНО-0001333</v>
          </cell>
          <cell r="H1338">
            <v>41177</v>
          </cell>
          <cell r="I1338" t="str">
            <v>Здание котельной 2 БВК</v>
          </cell>
          <cell r="J1338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8" t="str">
            <v>АД-28/9938</v>
          </cell>
          <cell r="L1338">
            <v>41177</v>
          </cell>
          <cell r="M1338">
            <v>4</v>
          </cell>
          <cell r="O1338">
            <v>41389</v>
          </cell>
          <cell r="P1338" t="str">
            <v>УТБ-3-1/663</v>
          </cell>
          <cell r="S1338">
            <v>72</v>
          </cell>
        </row>
        <row r="1339">
          <cell r="A1339" t="str">
            <v>РНО-0001334</v>
          </cell>
          <cell r="B1339" t="str">
            <v>Р</v>
          </cell>
          <cell r="C1339" t="str">
            <v>Н</v>
          </cell>
          <cell r="D1339" t="str">
            <v>О</v>
          </cell>
          <cell r="E1339" t="str">
            <v>-</v>
          </cell>
          <cell r="F1339" t="str">
            <v>0001334</v>
          </cell>
          <cell r="G1339" t="str">
            <v>РНО-0001334</v>
          </cell>
          <cell r="H1339">
            <v>41177</v>
          </cell>
          <cell r="I1339" t="str">
            <v>Здание РММ</v>
          </cell>
          <cell r="J1339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39" t="str">
            <v>АД-28/9938</v>
          </cell>
          <cell r="L1339">
            <v>41177</v>
          </cell>
          <cell r="M1339">
            <v>3</v>
          </cell>
          <cell r="O1339">
            <v>41389</v>
          </cell>
          <cell r="P1339" t="str">
            <v>УТБ-3-1/663</v>
          </cell>
          <cell r="S1339">
            <v>72</v>
          </cell>
        </row>
        <row r="1340">
          <cell r="A1340" t="str">
            <v>РНО-0001335</v>
          </cell>
          <cell r="B1340" t="str">
            <v>Р</v>
          </cell>
          <cell r="C1340" t="str">
            <v>Н</v>
          </cell>
          <cell r="D1340" t="str">
            <v>О</v>
          </cell>
          <cell r="E1340" t="str">
            <v>-</v>
          </cell>
          <cell r="F1340" t="str">
            <v>0001335</v>
          </cell>
          <cell r="G1340" t="str">
            <v>РНО-0001335</v>
          </cell>
          <cell r="H1340">
            <v>41177</v>
          </cell>
          <cell r="I1340" t="str">
            <v xml:space="preserve">РММКотельная дизельная </v>
          </cell>
          <cell r="J1340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40" t="str">
            <v>АД-28/9938</v>
          </cell>
          <cell r="L1340">
            <v>41177</v>
          </cell>
          <cell r="M1340">
            <v>4</v>
          </cell>
          <cell r="O1340">
            <v>41389</v>
          </cell>
          <cell r="P1340" t="str">
            <v>УТБ-3-1/663</v>
          </cell>
          <cell r="S1340">
            <v>72</v>
          </cell>
        </row>
        <row r="1341">
          <cell r="A1341" t="str">
            <v>РНО-0001336</v>
          </cell>
          <cell r="B1341" t="str">
            <v>Р</v>
          </cell>
          <cell r="C1341" t="str">
            <v>Н</v>
          </cell>
          <cell r="D1341" t="str">
            <v>О</v>
          </cell>
          <cell r="E1341" t="str">
            <v>-</v>
          </cell>
          <cell r="F1341" t="str">
            <v>0001336</v>
          </cell>
          <cell r="G1341" t="str">
            <v>РНО-0001336</v>
          </cell>
          <cell r="H1341">
            <v>41177</v>
          </cell>
          <cell r="I1341" t="str">
            <v>Склад материалов</v>
          </cell>
          <cell r="J1341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41" t="str">
            <v>АД-28/9938</v>
          </cell>
          <cell r="L1341">
            <v>41177</v>
          </cell>
          <cell r="M1341">
            <v>4</v>
          </cell>
          <cell r="O1341">
            <v>41389</v>
          </cell>
          <cell r="P1341" t="str">
            <v>УТБ-3-1/663</v>
          </cell>
          <cell r="S1341">
            <v>72</v>
          </cell>
        </row>
        <row r="1342">
          <cell r="A1342" t="str">
            <v>РНО-0001337</v>
          </cell>
          <cell r="B1342" t="str">
            <v>Р</v>
          </cell>
          <cell r="C1342" t="str">
            <v>Н</v>
          </cell>
          <cell r="D1342" t="str">
            <v>О</v>
          </cell>
          <cell r="E1342" t="str">
            <v>-</v>
          </cell>
          <cell r="F1342" t="str">
            <v>0001337</v>
          </cell>
          <cell r="G1342" t="str">
            <v>РНО-0001337</v>
          </cell>
          <cell r="H1342">
            <v>41177</v>
          </cell>
          <cell r="I1342" t="str">
            <v>Склад холодный</v>
          </cell>
          <cell r="J1342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42" t="str">
            <v>АД-28/9938</v>
          </cell>
          <cell r="L1342">
            <v>41177</v>
          </cell>
          <cell r="M1342">
            <v>4</v>
          </cell>
          <cell r="O1342">
            <v>41389</v>
          </cell>
          <cell r="P1342" t="str">
            <v>УТБ-3-1/663</v>
          </cell>
          <cell r="S1342">
            <v>72</v>
          </cell>
        </row>
        <row r="1343">
          <cell r="A1343" t="str">
            <v>РНО-0001338</v>
          </cell>
          <cell r="B1343" t="str">
            <v>Р</v>
          </cell>
          <cell r="C1343" t="str">
            <v>Н</v>
          </cell>
          <cell r="D1343" t="str">
            <v>О</v>
          </cell>
          <cell r="E1343" t="str">
            <v>-</v>
          </cell>
          <cell r="F1343" t="str">
            <v>0001338</v>
          </cell>
          <cell r="G1343" t="str">
            <v>РНО-0001338</v>
          </cell>
          <cell r="H1343">
            <v>41177</v>
          </cell>
          <cell r="I1343" t="str">
            <v>Столярный цех</v>
          </cell>
          <cell r="J1343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343" t="str">
            <v>АД-28/9938</v>
          </cell>
          <cell r="L1343">
            <v>41177</v>
          </cell>
          <cell r="M1343">
            <v>4</v>
          </cell>
          <cell r="O1343">
            <v>41389</v>
          </cell>
          <cell r="P1343" t="str">
            <v>УТБ-3-1/663</v>
          </cell>
          <cell r="S1343">
            <v>72</v>
          </cell>
        </row>
        <row r="1344">
          <cell r="A1344" t="str">
            <v>РНО-0001339</v>
          </cell>
          <cell r="B1344" t="str">
            <v>Р</v>
          </cell>
          <cell r="C1344" t="str">
            <v>Н</v>
          </cell>
          <cell r="D1344" t="str">
            <v>О</v>
          </cell>
          <cell r="E1344" t="str">
            <v>-</v>
          </cell>
          <cell r="F1344" t="str">
            <v>0001339</v>
          </cell>
          <cell r="G1344" t="str">
            <v>РНО-0001339</v>
          </cell>
          <cell r="H1344">
            <v>41165</v>
          </cell>
          <cell r="I1344" t="str">
            <v>Вологодский речной порт</v>
          </cell>
          <cell r="J1344" t="str">
            <v>ОАО "Вологодский речной порт"; 160012 Советский пр, дом 115, г. Вологда; 1023500895087; 06.08.2002</v>
          </cell>
          <cell r="K1344" t="str">
            <v>АД-28/9600</v>
          </cell>
          <cell r="L1344">
            <v>41165</v>
          </cell>
          <cell r="M1344">
            <v>4</v>
          </cell>
          <cell r="O1344">
            <v>43189</v>
          </cell>
          <cell r="P1344" t="str">
            <v>УТБ-798</v>
          </cell>
          <cell r="S1344">
            <v>35</v>
          </cell>
        </row>
        <row r="1345">
          <cell r="A1345" t="str">
            <v>РНО-0001340</v>
          </cell>
          <cell r="B1345" t="str">
            <v>Р</v>
          </cell>
          <cell r="C1345" t="str">
            <v>Н</v>
          </cell>
          <cell r="D1345" t="str">
            <v>О</v>
          </cell>
          <cell r="E1345" t="str">
            <v>-</v>
          </cell>
          <cell r="F1345" t="str">
            <v>0001340</v>
          </cell>
          <cell r="G1345" t="str">
            <v>РНО-0001340</v>
          </cell>
          <cell r="H1345">
            <v>41201</v>
          </cell>
          <cell r="I1345" t="str">
            <v>Порт Кимры</v>
          </cell>
          <cell r="J1345" t="str">
            <v>ОАО "Московское речное пароходство"; 125195 г. Москва, Ленинградское шоссе, дом 59; 1027739015611; 25.07.2002</v>
          </cell>
          <cell r="K1345" t="str">
            <v>СГ-29/11101</v>
          </cell>
          <cell r="L1345">
            <v>41201</v>
          </cell>
          <cell r="M1345">
            <v>3</v>
          </cell>
          <cell r="Q1345">
            <v>18485</v>
          </cell>
          <cell r="R1345">
            <v>41163</v>
          </cell>
          <cell r="S1345">
            <v>69</v>
          </cell>
        </row>
        <row r="1346">
          <cell r="A1346" t="str">
            <v>РНО-0001341</v>
          </cell>
          <cell r="B1346" t="str">
            <v>Р</v>
          </cell>
          <cell r="C1346" t="str">
            <v>Н</v>
          </cell>
          <cell r="D1346" t="str">
            <v>О</v>
          </cell>
          <cell r="E1346" t="str">
            <v>-</v>
          </cell>
          <cell r="F1346" t="str">
            <v>0001341</v>
          </cell>
          <cell r="G1346" t="str">
            <v>РНО-0001341</v>
          </cell>
          <cell r="H1346">
            <v>41141</v>
          </cell>
          <cell r="I1346" t="str">
            <v>Здание мастерской и гаража</v>
          </cell>
          <cell r="J1346" t="str">
            <v>ФБУ "Администрация "Камводпуть"; 614000, г. Пермь,
ул. Советская, д. 20а; ОГРН  1025900518797 от 
11.11.2002 г.</v>
          </cell>
          <cell r="K1346" t="str">
            <v>СГ-27/8408</v>
          </cell>
          <cell r="L1346">
            <v>41141</v>
          </cell>
          <cell r="M1346">
            <v>4</v>
          </cell>
          <cell r="O1346">
            <v>42114</v>
          </cell>
          <cell r="P1346" t="str">
            <v>УТБ-3-7/973</v>
          </cell>
          <cell r="S1346">
            <v>59</v>
          </cell>
        </row>
        <row r="1347">
          <cell r="A1347" t="str">
            <v>РНО-0001342</v>
          </cell>
          <cell r="B1347" t="str">
            <v>Р</v>
          </cell>
          <cell r="C1347" t="str">
            <v>Н</v>
          </cell>
          <cell r="D1347" t="str">
            <v>О</v>
          </cell>
          <cell r="E1347" t="str">
            <v>-</v>
          </cell>
          <cell r="F1347" t="str">
            <v>0001342</v>
          </cell>
          <cell r="G1347" t="str">
            <v>РНО-0001342</v>
          </cell>
          <cell r="H1347">
            <v>41141</v>
          </cell>
          <cell r="I1347" t="str">
            <v xml:space="preserve">Контора </v>
          </cell>
          <cell r="J1347" t="str">
            <v>ФБУ "Администрация "Камводпуть"; 614000, г. Пермь,
ул. Советская, д. 20а; ОГРН  1025900518797 от 
11.11.2002 г.</v>
          </cell>
          <cell r="K1347" t="str">
            <v>СГ-27/8408</v>
          </cell>
          <cell r="L1347">
            <v>41141</v>
          </cell>
          <cell r="M1347">
            <v>4</v>
          </cell>
          <cell r="O1347">
            <v>42114</v>
          </cell>
          <cell r="P1347" t="str">
            <v>УТБ-3-7/973</v>
          </cell>
          <cell r="S1347">
            <v>59</v>
          </cell>
        </row>
        <row r="1348">
          <cell r="A1348" t="str">
            <v>РНО-0001343</v>
          </cell>
          <cell r="B1348" t="str">
            <v>Р</v>
          </cell>
          <cell r="C1348" t="str">
            <v>Н</v>
          </cell>
          <cell r="D1348" t="str">
            <v>О</v>
          </cell>
          <cell r="E1348" t="str">
            <v>-</v>
          </cell>
          <cell r="F1348" t="str">
            <v>0001343</v>
          </cell>
          <cell r="G1348" t="str">
            <v>РНО-0001343</v>
          </cell>
          <cell r="H1348">
            <v>41141</v>
          </cell>
          <cell r="I1348" t="str">
            <v>Здание лоцдистанции</v>
          </cell>
          <cell r="J1348" t="str">
            <v>ФБУ "Администрация "Камводпуть"; 614000, г. Пермь,
ул. Советская, д. 20а; ОГРН  1025900518797 от 
11.11.2002 г.</v>
          </cell>
          <cell r="K1348" t="str">
            <v>СГ-27/8408</v>
          </cell>
          <cell r="L1348">
            <v>41141</v>
          </cell>
          <cell r="M1348">
            <v>4</v>
          </cell>
          <cell r="O1348">
            <v>42114</v>
          </cell>
          <cell r="P1348" t="str">
            <v>УТБ-3-7/973</v>
          </cell>
          <cell r="S1348">
            <v>59</v>
          </cell>
        </row>
        <row r="1349">
          <cell r="A1349" t="str">
            <v>РНО-0001344</v>
          </cell>
          <cell r="B1349" t="str">
            <v>Р</v>
          </cell>
          <cell r="C1349" t="str">
            <v>Н</v>
          </cell>
          <cell r="D1349" t="str">
            <v>О</v>
          </cell>
          <cell r="E1349" t="str">
            <v>-</v>
          </cell>
          <cell r="F1349" t="str">
            <v>0001344</v>
          </cell>
          <cell r="G1349" t="str">
            <v>РНО-0001344</v>
          </cell>
          <cell r="H1349">
            <v>41141</v>
          </cell>
          <cell r="I1349" t="str">
            <v>Здание конторы</v>
          </cell>
          <cell r="J1349" t="str">
            <v>ФБУ "Администрация "Камводпуть"; 614000, г. Пермь,
ул. Советская, д. 20а; ОГРН  1025900518797 от 
11.11.2002 г.</v>
          </cell>
          <cell r="K1349" t="str">
            <v>СГ-27/8408</v>
          </cell>
          <cell r="L1349">
            <v>41141</v>
          </cell>
          <cell r="M1349">
            <v>4</v>
          </cell>
          <cell r="O1349">
            <v>42114</v>
          </cell>
          <cell r="P1349" t="str">
            <v>УТБ-3-7/973</v>
          </cell>
          <cell r="S1349">
            <v>59</v>
          </cell>
        </row>
        <row r="1350">
          <cell r="A1350" t="str">
            <v>РНО-0001345</v>
          </cell>
          <cell r="B1350" t="str">
            <v>Р</v>
          </cell>
          <cell r="C1350" t="str">
            <v>Н</v>
          </cell>
          <cell r="D1350" t="str">
            <v>О</v>
          </cell>
          <cell r="E1350" t="str">
            <v>-</v>
          </cell>
          <cell r="F1350" t="str">
            <v>0001345</v>
          </cell>
          <cell r="G1350" t="str">
            <v>РНО-0001345</v>
          </cell>
          <cell r="H1350">
            <v>41141</v>
          </cell>
          <cell r="I1350" t="str">
            <v>Здание приёмной радиостанции</v>
          </cell>
          <cell r="J1350" t="str">
            <v>ФБУ "Администрация "Камводпуть"; 614000, г. Пермь,
ул. Советская, д. 20а; ОГРН  1025900518797 от 
11.11.2002 г.</v>
          </cell>
          <cell r="K1350" t="str">
            <v>СГ-27/8408</v>
          </cell>
          <cell r="L1350">
            <v>41141</v>
          </cell>
          <cell r="M1350">
            <v>4</v>
          </cell>
          <cell r="O1350">
            <v>42114</v>
          </cell>
          <cell r="P1350" t="str">
            <v>УТБ-3-7/973</v>
          </cell>
          <cell r="S1350">
            <v>59</v>
          </cell>
        </row>
        <row r="1351">
          <cell r="A1351" t="str">
            <v>РНО-0001346</v>
          </cell>
          <cell r="B1351" t="str">
            <v>Р</v>
          </cell>
          <cell r="C1351" t="str">
            <v>Н</v>
          </cell>
          <cell r="D1351" t="str">
            <v>О</v>
          </cell>
          <cell r="E1351" t="str">
            <v>-</v>
          </cell>
          <cell r="F1351" t="str">
            <v>0001346</v>
          </cell>
          <cell r="G1351" t="str">
            <v>РНО-0001346</v>
          </cell>
          <cell r="H1351">
            <v>41141</v>
          </cell>
          <cell r="I1351" t="str">
            <v>Здание РММ с котельной</v>
          </cell>
          <cell r="J1351" t="str">
            <v>ФБУ "Администрация "Камводпуть"; 614000, г. Пермь,
ул. Советская, д. 20а; ОГРН  1025900518797 от 
11.11.2002 г.</v>
          </cell>
          <cell r="K1351" t="str">
            <v>СГ-27/8408</v>
          </cell>
          <cell r="L1351">
            <v>41141</v>
          </cell>
          <cell r="M1351">
            <v>3</v>
          </cell>
          <cell r="O1351">
            <v>42317</v>
          </cell>
          <cell r="P1351" t="str">
            <v>УТБ-3-7/2751</v>
          </cell>
          <cell r="S1351">
            <v>59</v>
          </cell>
        </row>
        <row r="1352">
          <cell r="A1352" t="str">
            <v>РНО-0001347</v>
          </cell>
          <cell r="B1352" t="str">
            <v>Р</v>
          </cell>
          <cell r="C1352" t="str">
            <v>Н</v>
          </cell>
          <cell r="D1352" t="str">
            <v>О</v>
          </cell>
          <cell r="E1352" t="str">
            <v>-</v>
          </cell>
          <cell r="F1352" t="str">
            <v>0001347</v>
          </cell>
          <cell r="G1352" t="str">
            <v>РНО-0001347</v>
          </cell>
          <cell r="H1352">
            <v>41141</v>
          </cell>
          <cell r="I1352" t="str">
            <v>Радиомачта с подножками, Н=39м</v>
          </cell>
          <cell r="J1352" t="str">
            <v>ФБУ "Администрация "Камводпуть"; 614000, г. Пермь,
ул. Советская, д. 20а; ОГРН  1025900518797 от 
11.11.2002 г.</v>
          </cell>
          <cell r="K1352" t="str">
            <v>СГ-27/8408</v>
          </cell>
          <cell r="L1352">
            <v>41141</v>
          </cell>
          <cell r="M1352">
            <v>4</v>
          </cell>
          <cell r="O1352">
            <v>42114</v>
          </cell>
          <cell r="P1352" t="str">
            <v>УТБ-3-7/973</v>
          </cell>
          <cell r="S1352">
            <v>59</v>
          </cell>
        </row>
        <row r="1353">
          <cell r="A1353" t="str">
            <v>РНО-0001348</v>
          </cell>
          <cell r="B1353" t="str">
            <v>Р</v>
          </cell>
          <cell r="C1353" t="str">
            <v>Н</v>
          </cell>
          <cell r="D1353" t="str">
            <v>О</v>
          </cell>
          <cell r="E1353" t="str">
            <v>-</v>
          </cell>
          <cell r="F1353" t="str">
            <v>0001348</v>
          </cell>
          <cell r="G1353" t="str">
            <v>РНО-0001348</v>
          </cell>
          <cell r="H1353">
            <v>41141</v>
          </cell>
          <cell r="I1353" t="str">
            <v>Радиомачта с подножками, Н=28м</v>
          </cell>
          <cell r="J1353" t="str">
            <v>ФБУ "Администрация "Камводпуть"; 614000, г. Пермь,
ул. Советская, д. 20а; ОГРН  1025900518797 от 
11.11.2002 г.</v>
          </cell>
          <cell r="K1353" t="str">
            <v>СГ-27/8408</v>
          </cell>
          <cell r="L1353">
            <v>41141</v>
          </cell>
          <cell r="M1353">
            <v>4</v>
          </cell>
          <cell r="O1353">
            <v>42114</v>
          </cell>
          <cell r="P1353" t="str">
            <v>УТБ-3-7/973</v>
          </cell>
          <cell r="S1353">
            <v>59</v>
          </cell>
        </row>
        <row r="1354">
          <cell r="A1354" t="str">
            <v>РНО-0001349</v>
          </cell>
          <cell r="B1354" t="str">
            <v>Р</v>
          </cell>
          <cell r="C1354" t="str">
            <v>Н</v>
          </cell>
          <cell r="D1354" t="str">
            <v>О</v>
          </cell>
          <cell r="E1354" t="str">
            <v>-</v>
          </cell>
          <cell r="F1354" t="str">
            <v>0001349</v>
          </cell>
          <cell r="G1354" t="str">
            <v>РНО-0001349</v>
          </cell>
          <cell r="H1354">
            <v>41141</v>
          </cell>
          <cell r="I1354" t="str">
            <v>Радиомачта с подножками, Н=39м</v>
          </cell>
          <cell r="J1354" t="str">
            <v>ФБУ "Администрация "Камводпуть"; 614000, г. Пермь,
ул. Советская, д. 20а; ОГРН  1025900518797 от 
11.11.2002 г.</v>
          </cell>
          <cell r="K1354" t="str">
            <v>СГ-27/8408</v>
          </cell>
          <cell r="L1354">
            <v>41141</v>
          </cell>
          <cell r="M1354">
            <v>4</v>
          </cell>
          <cell r="O1354">
            <v>42114</v>
          </cell>
          <cell r="P1354" t="str">
            <v>УТБ-3-7/973</v>
          </cell>
          <cell r="S1354">
            <v>59</v>
          </cell>
        </row>
        <row r="1355">
          <cell r="A1355" t="str">
            <v>РНО-0001350</v>
          </cell>
          <cell r="B1355" t="str">
            <v>Р</v>
          </cell>
          <cell r="C1355" t="str">
            <v>Н</v>
          </cell>
          <cell r="D1355" t="str">
            <v>О</v>
          </cell>
          <cell r="E1355" t="str">
            <v>-</v>
          </cell>
          <cell r="F1355" t="str">
            <v>0001350</v>
          </cell>
          <cell r="G1355" t="str">
            <v>РНО-0001350</v>
          </cell>
          <cell r="H1355">
            <v>41141</v>
          </cell>
          <cell r="I1355" t="str">
            <v>Причал</v>
          </cell>
          <cell r="J1355" t="str">
            <v>ФБУ "Администрация "Камводпуть"; 614000, г. Пермь,
ул. Советская, д. 20а; ОГРН  1025900518797 от 
11.11.2002 г.</v>
          </cell>
          <cell r="K1355" t="str">
            <v>СГ-27/8408</v>
          </cell>
          <cell r="L1355">
            <v>41141</v>
          </cell>
          <cell r="M1355">
            <v>4</v>
          </cell>
          <cell r="O1355">
            <v>42114</v>
          </cell>
          <cell r="P1355" t="str">
            <v>УТБ-3-7/973</v>
          </cell>
          <cell r="S1355">
            <v>59</v>
          </cell>
        </row>
        <row r="1356">
          <cell r="A1356" t="str">
            <v>РНО-0001351</v>
          </cell>
          <cell r="B1356" t="str">
            <v>Р</v>
          </cell>
          <cell r="C1356" t="str">
            <v>Н</v>
          </cell>
          <cell r="D1356" t="str">
            <v>О</v>
          </cell>
          <cell r="E1356" t="str">
            <v>-</v>
          </cell>
          <cell r="F1356" t="str">
            <v>0001351</v>
          </cell>
          <cell r="G1356" t="str">
            <v>РНО-0001351</v>
          </cell>
          <cell r="H1356">
            <v>41141</v>
          </cell>
          <cell r="I1356" t="str">
            <v>Радиомачта с подножками, Н=35м</v>
          </cell>
          <cell r="J1356" t="str">
            <v>ФБУ "Администрация "Камводпуть"; 614000, г. Пермь,
ул. Советская, д. 20а; ОГРН  1025900518797 от 
11.11.2002 г.</v>
          </cell>
          <cell r="K1356" t="str">
            <v>СГ-27/8408</v>
          </cell>
          <cell r="L1356">
            <v>41141</v>
          </cell>
          <cell r="M1356">
            <v>4</v>
          </cell>
          <cell r="O1356">
            <v>42114</v>
          </cell>
          <cell r="P1356" t="str">
            <v>УТБ-3-7/973</v>
          </cell>
          <cell r="S1356">
            <v>59</v>
          </cell>
        </row>
        <row r="1357">
          <cell r="A1357" t="str">
            <v>РНО-0001352</v>
          </cell>
          <cell r="B1357" t="str">
            <v>Р</v>
          </cell>
          <cell r="C1357" t="str">
            <v>Н</v>
          </cell>
          <cell r="D1357" t="str">
            <v>О</v>
          </cell>
          <cell r="E1357" t="str">
            <v>-</v>
          </cell>
          <cell r="F1357" t="str">
            <v>0001352</v>
          </cell>
          <cell r="G1357" t="str">
            <v>РНО-0001352</v>
          </cell>
          <cell r="H1357">
            <v>41141</v>
          </cell>
          <cell r="I1357" t="str">
            <v>Радиомачта металлическая сварная, свободностоящая, на бетонных подножках, Н=35м</v>
          </cell>
          <cell r="J1357" t="str">
            <v>ФБУ "Администрация "Камводпуть"; 614000, г. Пермь,
ул. Советская, д. 20а; ОГРН  1025900518797 от 
11.11.2002 г.</v>
          </cell>
          <cell r="K1357" t="str">
            <v>СГ-27/8408</v>
          </cell>
          <cell r="L1357">
            <v>41141</v>
          </cell>
          <cell r="M1357">
            <v>4</v>
          </cell>
          <cell r="O1357">
            <v>42114</v>
          </cell>
          <cell r="P1357" t="str">
            <v>УТБ-3-7/973</v>
          </cell>
          <cell r="S1357">
            <v>59</v>
          </cell>
        </row>
        <row r="1358">
          <cell r="A1358" t="str">
            <v>РНО-0001353</v>
          </cell>
          <cell r="B1358" t="str">
            <v>Р</v>
          </cell>
          <cell r="C1358" t="str">
            <v>Н</v>
          </cell>
          <cell r="D1358" t="str">
            <v>О</v>
          </cell>
          <cell r="E1358" t="str">
            <v>-</v>
          </cell>
          <cell r="F1358" t="str">
            <v>0001353</v>
          </cell>
          <cell r="G1358" t="str">
            <v>РНО-0001353</v>
          </cell>
          <cell r="H1358">
            <v>41141</v>
          </cell>
          <cell r="I1358" t="str">
            <v>Радиомачта металлическая сварная, свободностоящая, на бетонных подножках, Н=35м</v>
          </cell>
          <cell r="J1358" t="str">
            <v>ФБУ "Администрация "Камводпуть"; 614000, г. Пермь,
ул. Советская, д. 20а; ОГРН  1025900518797 от 
11.11.2002 г.</v>
          </cell>
          <cell r="K1358" t="str">
            <v>СГ-27/8408</v>
          </cell>
          <cell r="L1358">
            <v>41141</v>
          </cell>
          <cell r="M1358">
            <v>4</v>
          </cell>
          <cell r="O1358">
            <v>42114</v>
          </cell>
          <cell r="P1358" t="str">
            <v>УТБ-3-7/973</v>
          </cell>
          <cell r="S1358">
            <v>59</v>
          </cell>
        </row>
        <row r="1359">
          <cell r="A1359" t="str">
            <v>РНО-0001354</v>
          </cell>
          <cell r="B1359" t="str">
            <v>Р</v>
          </cell>
          <cell r="C1359" t="str">
            <v>Н</v>
          </cell>
          <cell r="D1359" t="str">
            <v>О</v>
          </cell>
          <cell r="E1359" t="str">
            <v>-</v>
          </cell>
          <cell r="F1359" t="str">
            <v>0001354</v>
          </cell>
          <cell r="G1359" t="str">
            <v>РНО-0001354</v>
          </cell>
          <cell r="H1359">
            <v>41141</v>
          </cell>
          <cell r="I1359" t="str">
            <v>Радиомачта металлическая сварная, свободностоящая, на бетонных подножках, Н=35м</v>
          </cell>
          <cell r="J1359" t="str">
            <v>ФБУ "Администрация "Камводпуть"; 614000, г. Пермь,
ул. Советская, д. 20а; ОГРН  1025900518797 от 
11.11.2002 г.</v>
          </cell>
          <cell r="K1359" t="str">
            <v>СГ-27/8408</v>
          </cell>
          <cell r="L1359">
            <v>41141</v>
          </cell>
          <cell r="M1359">
            <v>4</v>
          </cell>
          <cell r="O1359">
            <v>42114</v>
          </cell>
          <cell r="P1359" t="str">
            <v>УТБ-3-7/973</v>
          </cell>
          <cell r="S1359">
            <v>59</v>
          </cell>
        </row>
        <row r="1360">
          <cell r="A1360" t="str">
            <v>РНО-0001355</v>
          </cell>
          <cell r="B1360" t="str">
            <v>Р</v>
          </cell>
          <cell r="C1360" t="str">
            <v>Н</v>
          </cell>
          <cell r="D1360" t="str">
            <v>О</v>
          </cell>
          <cell r="E1360" t="str">
            <v>-</v>
          </cell>
          <cell r="F1360" t="str">
            <v>0001355</v>
          </cell>
          <cell r="G1360" t="str">
            <v>РНО-0001355</v>
          </cell>
          <cell r="H1360">
            <v>41184</v>
          </cell>
          <cell r="I1360" t="str">
            <v>Причал Малые Перемерки</v>
          </cell>
          <cell r="J1360" t="str">
            <v xml:space="preserve"> ФГБУ "Канал имени Москвы";125362, г. Москва, 
ул. Водников, д. 1; ОГРН 1157746363983 от 20.04.2015 г.</v>
          </cell>
          <cell r="K1360" t="str">
            <v>СГ-27/10342 СГ-27/10342</v>
          </cell>
          <cell r="L1360">
            <v>41184</v>
          </cell>
          <cell r="M1360">
            <v>4</v>
          </cell>
          <cell r="N1360">
            <v>41184</v>
          </cell>
          <cell r="O1360">
            <v>42096</v>
          </cell>
          <cell r="P1360" t="str">
            <v>УТБ-3-7/785</v>
          </cell>
          <cell r="S1360">
            <v>50</v>
          </cell>
        </row>
        <row r="1361">
          <cell r="A1361" t="str">
            <v>РНО-0001356</v>
          </cell>
          <cell r="B1361" t="str">
            <v>Р</v>
          </cell>
          <cell r="C1361" t="str">
            <v>Н</v>
          </cell>
          <cell r="D1361" t="str">
            <v>О</v>
          </cell>
          <cell r="E1361" t="str">
            <v>-</v>
          </cell>
          <cell r="F1361" t="str">
            <v>0001356</v>
          </cell>
          <cell r="G1361" t="str">
            <v>РНО-0001356</v>
          </cell>
          <cell r="H1361">
            <v>41199</v>
          </cell>
          <cell r="I1361" t="str">
            <v xml:space="preserve">
"Причальная стенка"
</v>
          </cell>
          <cell r="J1361" t="str">
            <v>ООО "Траст", 410002, г. Саратов, Набережная Космонавтов, 
7 "а"; ОГРН 1076450002936 от 19.03.2007 г.</v>
          </cell>
          <cell r="K1361" t="str">
            <v>СГ-28/11098</v>
          </cell>
          <cell r="L1361">
            <v>41199</v>
          </cell>
          <cell r="M1361">
            <v>3</v>
          </cell>
          <cell r="Q1361">
            <v>18886</v>
          </cell>
          <cell r="R1361">
            <v>41170</v>
          </cell>
          <cell r="S1361">
            <v>64</v>
          </cell>
          <cell r="U1361" t="str">
            <v>Изменен</v>
          </cell>
        </row>
        <row r="1362">
          <cell r="A1362" t="str">
            <v>РНО-0001357</v>
          </cell>
          <cell r="B1362" t="str">
            <v>Р</v>
          </cell>
          <cell r="C1362" t="str">
            <v>Н</v>
          </cell>
          <cell r="D1362" t="str">
            <v>О</v>
          </cell>
          <cell r="E1362" t="str">
            <v>-</v>
          </cell>
          <cell r="F1362" t="str">
            <v>0001357</v>
          </cell>
          <cell r="G1362" t="str">
            <v>РНО-0001357</v>
          </cell>
          <cell r="H1362">
            <v>41199</v>
          </cell>
          <cell r="I1362" t="str">
            <v>Хлебниковский машиностроительно- судоремонтный завод</v>
          </cell>
          <cell r="J1362" t="str">
            <v xml:space="preserve">ОАО "Хлебниковский машиностроительносудоремонтный завод"; 141703, Московская область, г. Долгопрудный, ул. Якова Гунина, д.1; 1035001852380; 28.01.2003 г. </v>
          </cell>
          <cell r="K1362" t="str">
            <v>СГ-28/10929</v>
          </cell>
          <cell r="L1362">
            <v>41199</v>
          </cell>
          <cell r="M1362">
            <v>3</v>
          </cell>
          <cell r="O1362">
            <v>43433</v>
          </cell>
          <cell r="P1362" t="str">
            <v>УТБ-3094</v>
          </cell>
          <cell r="Q1362">
            <v>19720</v>
          </cell>
          <cell r="R1362">
            <v>41179</v>
          </cell>
          <cell r="S1362">
            <v>50</v>
          </cell>
          <cell r="U1362" t="str">
            <v>Изменен</v>
          </cell>
        </row>
        <row r="1363">
          <cell r="A1363" t="str">
            <v>РНО-0001358</v>
          </cell>
          <cell r="B1363" t="str">
            <v>Р</v>
          </cell>
          <cell r="C1363" t="str">
            <v>Н</v>
          </cell>
          <cell r="D1363" t="str">
            <v>О</v>
          </cell>
          <cell r="E1363" t="str">
            <v>-</v>
          </cell>
          <cell r="F1363" t="str">
            <v>0001358</v>
          </cell>
          <cell r="G1363" t="str">
            <v>РНО-0001358</v>
          </cell>
          <cell r="H1363">
            <v>41208</v>
          </cell>
          <cell r="I1363" t="str">
            <v>Грузовой район</v>
          </cell>
          <cell r="J1363" t="str">
            <v>ОАО «Нижегородский порт»;  603000, г. Нижний Новгород, ул. Стрелка, 21; 1025202390905; 30.05.1994 г.</v>
          </cell>
          <cell r="K1363" t="str">
            <v>СГ-29/11623</v>
          </cell>
          <cell r="L1363">
            <v>41208</v>
          </cell>
          <cell r="M1363">
            <v>2</v>
          </cell>
          <cell r="O1363">
            <v>42851</v>
          </cell>
          <cell r="P1363" t="str">
            <v>УТБ-1318</v>
          </cell>
          <cell r="Q1363">
            <v>20699</v>
          </cell>
          <cell r="R1363">
            <v>41191</v>
          </cell>
          <cell r="S1363">
            <v>52</v>
          </cell>
        </row>
        <row r="1364">
          <cell r="A1364" t="str">
            <v>РНО-0001359</v>
          </cell>
          <cell r="B1364" t="str">
            <v>Р</v>
          </cell>
          <cell r="C1364" t="str">
            <v>Н</v>
          </cell>
          <cell r="D1364" t="str">
            <v>О</v>
          </cell>
          <cell r="E1364" t="str">
            <v>-</v>
          </cell>
          <cell r="F1364" t="str">
            <v>0001359</v>
          </cell>
          <cell r="G1364" t="str">
            <v>РНО-0001359</v>
          </cell>
          <cell r="H1364">
            <v>41229</v>
          </cell>
          <cell r="I1364" t="str">
            <v>Причальное сооружение, кадастровый  
№ 24:211:002:083011970</v>
          </cell>
          <cell r="J1364" t="str">
            <v>ООО фирма "Хурьян"; 155844, Ивановская область, Кинешемский район, в 700 метрах северо-западнее с. Красногорский, д.1; 1033700451531; 03.02.2003 г.</v>
          </cell>
          <cell r="K1364" t="str">
            <v>СГ-28/12378</v>
          </cell>
          <cell r="L1364">
            <v>41229</v>
          </cell>
          <cell r="M1364">
            <v>4</v>
          </cell>
          <cell r="Q1364">
            <v>21164</v>
          </cell>
          <cell r="R1364">
            <v>41198</v>
          </cell>
          <cell r="S1364">
            <v>37</v>
          </cell>
        </row>
        <row r="1365">
          <cell r="A1365" t="str">
            <v>РНО-0001360</v>
          </cell>
          <cell r="B1365" t="str">
            <v>Р</v>
          </cell>
          <cell r="C1365" t="str">
            <v>Н</v>
          </cell>
          <cell r="D1365" t="str">
            <v>О</v>
          </cell>
          <cell r="E1365" t="str">
            <v>-</v>
          </cell>
          <cell r="F1365" t="str">
            <v>0001360</v>
          </cell>
          <cell r="G1365" t="str">
            <v>РНО-0001360</v>
          </cell>
          <cell r="H1365">
            <v>41229</v>
          </cell>
          <cell r="I1365" t="str">
            <v>Причальное сооружение, кадастровый  
№ 24:211:002:089003370:7001</v>
          </cell>
          <cell r="J1365" t="str">
            <v>ООО фирма "Хурьян"; 155844, Ивановская область, Кинешемский район, в 700 метрах северо-западнее с. Красногорский, д.1; 1033700451531; 03.02.2003 г.</v>
          </cell>
          <cell r="K1365" t="str">
            <v>СГ-28/12378</v>
          </cell>
          <cell r="L1365">
            <v>41229</v>
          </cell>
          <cell r="M1365">
            <v>4</v>
          </cell>
          <cell r="Q1365">
            <v>21164</v>
          </cell>
          <cell r="R1365">
            <v>41198</v>
          </cell>
          <cell r="S1365">
            <v>37</v>
          </cell>
        </row>
        <row r="1366">
          <cell r="A1366" t="str">
            <v>РНО-0001361</v>
          </cell>
          <cell r="B1366" t="str">
            <v>Р</v>
          </cell>
          <cell r="C1366" t="str">
            <v>Н</v>
          </cell>
          <cell r="D1366" t="str">
            <v>О</v>
          </cell>
          <cell r="E1366" t="str">
            <v>-</v>
          </cell>
          <cell r="F1366" t="str">
            <v>0001361</v>
          </cell>
          <cell r="G1366" t="str">
            <v>РНО-0001361</v>
          </cell>
          <cell r="H1366">
            <v>41229</v>
          </cell>
          <cell r="I1366" t="str">
            <v>Причальное сооружение, кадастровый  
№ 24:211:002:089003370:7002</v>
          </cell>
          <cell r="J1366" t="str">
            <v>ООО фирма "Хурьян"; 155844, Ивановская область, Кинешемский район, в 700 метрах северо-западнее с. Красногорский, д.1; 1033700451531; 03.02.2003 г.</v>
          </cell>
          <cell r="K1366" t="str">
            <v>СГ-28/12378</v>
          </cell>
          <cell r="L1366">
            <v>41229</v>
          </cell>
          <cell r="M1366">
            <v>4</v>
          </cell>
          <cell r="Q1366">
            <v>21164</v>
          </cell>
          <cell r="R1366">
            <v>41198</v>
          </cell>
          <cell r="S1366">
            <v>37</v>
          </cell>
        </row>
        <row r="1367">
          <cell r="A1367" t="str">
            <v>РНО-0001362</v>
          </cell>
          <cell r="B1367" t="str">
            <v>Р</v>
          </cell>
          <cell r="C1367" t="str">
            <v>Н</v>
          </cell>
          <cell r="D1367" t="str">
            <v>О</v>
          </cell>
          <cell r="E1367" t="str">
            <v>-</v>
          </cell>
          <cell r="F1367" t="str">
            <v>0001362</v>
          </cell>
          <cell r="G1367" t="str">
            <v>РНО-0001362</v>
          </cell>
          <cell r="H1367">
            <v>41250</v>
          </cell>
          <cell r="I1367" t="str">
            <v>Зерновой терминал ООО «Ростовский комбинат хлебопродуктов»</v>
          </cell>
          <cell r="J1367" t="str">
            <v>ООО "Ростовский комбинат хлебопродуктов"; 344002, г. Ростов-на-Дону, ул. Шоссейная, 47н; 1036164009860; 05.06.2003 г.</v>
          </cell>
          <cell r="K1367" t="str">
            <v>СГ-28/12985</v>
          </cell>
          <cell r="L1367">
            <v>41250</v>
          </cell>
          <cell r="M1367">
            <v>4</v>
          </cell>
          <cell r="O1367" t="str">
            <v>Запись перенесена в раздел морских ОТИ
МКО-0000896</v>
          </cell>
          <cell r="P1367" t="str">
            <v>Запись перенесена в раздел морских ОТИ
МКО-0000896</v>
          </cell>
          <cell r="Q1367">
            <v>21955</v>
          </cell>
          <cell r="R1367">
            <v>41207</v>
          </cell>
          <cell r="S1367">
            <v>61</v>
          </cell>
        </row>
        <row r="1368">
          <cell r="A1368" t="str">
            <v>РНО-0001363</v>
          </cell>
          <cell r="B1368" t="str">
            <v>Р</v>
          </cell>
          <cell r="C1368" t="str">
            <v>Н</v>
          </cell>
          <cell r="D1368" t="str">
            <v>О</v>
          </cell>
          <cell r="E1368" t="str">
            <v>-</v>
          </cell>
          <cell r="F1368" t="str">
            <v>0001363</v>
          </cell>
          <cell r="G1368" t="str">
            <v>РНО-0001363</v>
          </cell>
          <cell r="H1368">
            <v>41250</v>
          </cell>
          <cell r="I1368" t="str">
            <v>Диспетчерская в здании Бытового корпуса</v>
          </cell>
          <cell r="J1368" t="str">
            <v>АО "Лесосибирский порт", 662549, Красноярский край, 
г. Лесосибирск, ул. Енисейская, 28; ОГРН 1022401505081 от 08.09.1993 г.</v>
          </cell>
          <cell r="K1368" t="str">
            <v>СГ-28/13013</v>
          </cell>
          <cell r="L1368">
            <v>41250</v>
          </cell>
          <cell r="M1368">
            <v>4</v>
          </cell>
          <cell r="Q1368">
            <v>22772</v>
          </cell>
          <cell r="R1368">
            <v>41219</v>
          </cell>
          <cell r="S1368">
            <v>24</v>
          </cell>
          <cell r="U1368" t="str">
            <v>Изменен</v>
          </cell>
        </row>
        <row r="1369">
          <cell r="A1369" t="str">
            <v>РНО-0001364</v>
          </cell>
          <cell r="B1369" t="str">
            <v>Р</v>
          </cell>
          <cell r="C1369" t="str">
            <v>Н</v>
          </cell>
          <cell r="D1369" t="str">
            <v>О</v>
          </cell>
          <cell r="E1369" t="str">
            <v>-</v>
          </cell>
          <cell r="F1369" t="str">
            <v>0001364</v>
          </cell>
          <cell r="G1369" t="str">
            <v>РНО-0001364</v>
          </cell>
          <cell r="H1369">
            <v>41250</v>
          </cell>
          <cell r="I1369" t="str">
            <v>Сооружение Причал №1</v>
          </cell>
          <cell r="J1369" t="str">
            <v xml:space="preserve">ФГУП "Нацрыбресурс"; 109028, г. Москва, Хохловский переулок, д.13, стр. 1; 1027700128488; 09.09.1999 г. </v>
          </cell>
          <cell r="K1369" t="str">
            <v>СГ-28/12998</v>
          </cell>
          <cell r="L1369">
            <v>41250</v>
          </cell>
          <cell r="M1369">
            <v>4</v>
          </cell>
          <cell r="O1369">
            <v>41831</v>
          </cell>
          <cell r="P1369" t="str">
            <v>УТБ-2-2/1939</v>
          </cell>
          <cell r="Q1369">
            <v>21602</v>
          </cell>
          <cell r="R1369">
            <v>41204</v>
          </cell>
          <cell r="S1369">
            <v>77</v>
          </cell>
        </row>
        <row r="1370">
          <cell r="A1370" t="str">
            <v>РНО-0001365</v>
          </cell>
          <cell r="B1370" t="str">
            <v>Р</v>
          </cell>
          <cell r="C1370" t="str">
            <v>Н</v>
          </cell>
          <cell r="D1370" t="str">
            <v>О</v>
          </cell>
          <cell r="E1370" t="str">
            <v>-</v>
          </cell>
          <cell r="F1370" t="str">
            <v>0001365</v>
          </cell>
          <cell r="G1370" t="str">
            <v>РНО-0001365</v>
          </cell>
          <cell r="H1370">
            <v>41250</v>
          </cell>
          <cell r="I1370" t="str">
            <v>Сооружение Причал №6</v>
          </cell>
          <cell r="J1370" t="str">
            <v xml:space="preserve">ФГУП "Нацрыбресурс"; 109028, г. Москва, Хохловский переулок, д.13, стр. 1; 1027700128488; 09.09.1999 г. </v>
          </cell>
          <cell r="K1370" t="str">
            <v>СГ-28/12998</v>
          </cell>
          <cell r="L1370">
            <v>41250</v>
          </cell>
          <cell r="M1370">
            <v>4</v>
          </cell>
          <cell r="O1370">
            <v>41831</v>
          </cell>
          <cell r="P1370" t="str">
            <v>УТБ-2-2/1939</v>
          </cell>
          <cell r="Q1370">
            <v>21602</v>
          </cell>
          <cell r="R1370">
            <v>41204</v>
          </cell>
          <cell r="S1370">
            <v>77</v>
          </cell>
        </row>
        <row r="1371">
          <cell r="A1371" t="str">
            <v>РНО-0001366</v>
          </cell>
          <cell r="B1371" t="str">
            <v>Р</v>
          </cell>
          <cell r="C1371" t="str">
            <v>Н</v>
          </cell>
          <cell r="D1371" t="str">
            <v>О</v>
          </cell>
          <cell r="E1371" t="str">
            <v>-</v>
          </cell>
          <cell r="F1371" t="str">
            <v>0001366</v>
          </cell>
          <cell r="G1371" t="str">
            <v>РНО-0001366</v>
          </cell>
          <cell r="H1371">
            <v>41250</v>
          </cell>
          <cell r="I1371" t="str">
            <v>Сооружение Причал №7</v>
          </cell>
          <cell r="J1371" t="str">
            <v xml:space="preserve">ФГУП "Нацрыбресурс"; 109028, г. Москва, Хохловский переулок, д.13, стр. 1; 1027700128488; 09.09.1999 г. </v>
          </cell>
          <cell r="K1371" t="str">
            <v>СГ-28/12998</v>
          </cell>
          <cell r="L1371">
            <v>41250</v>
          </cell>
          <cell r="M1371">
            <v>4</v>
          </cell>
          <cell r="O1371">
            <v>41831</v>
          </cell>
          <cell r="P1371" t="str">
            <v>УТБ-2-2/1939</v>
          </cell>
          <cell r="Q1371">
            <v>21602</v>
          </cell>
          <cell r="R1371">
            <v>41204</v>
          </cell>
          <cell r="S1371">
            <v>77</v>
          </cell>
        </row>
        <row r="1372">
          <cell r="A1372" t="str">
            <v>РНО-0001367</v>
          </cell>
          <cell r="B1372" t="str">
            <v>Р</v>
          </cell>
          <cell r="C1372" t="str">
            <v>Н</v>
          </cell>
          <cell r="D1372" t="str">
            <v>О</v>
          </cell>
          <cell r="E1372" t="str">
            <v>-</v>
          </cell>
          <cell r="F1372" t="str">
            <v>0001367</v>
          </cell>
          <cell r="G1372" t="str">
            <v>РНО-0001367</v>
          </cell>
          <cell r="H1372">
            <v>41250</v>
          </cell>
          <cell r="I1372" t="str">
            <v>Сооружение Причал №8</v>
          </cell>
          <cell r="J1372" t="str">
            <v xml:space="preserve">ФГУП "Нацрыбресурс"; 109028, г. Москва, Хохловский переулок, д.13, стр. 1; 1027700128488; 09.09.1999 г. </v>
          </cell>
          <cell r="K1372" t="str">
            <v>СГ-28/12998</v>
          </cell>
          <cell r="L1372">
            <v>41250</v>
          </cell>
          <cell r="M1372">
            <v>4</v>
          </cell>
          <cell r="O1372">
            <v>41831</v>
          </cell>
          <cell r="P1372" t="str">
            <v>УТБ-2-2/1939</v>
          </cell>
          <cell r="Q1372">
            <v>21602</v>
          </cell>
          <cell r="R1372">
            <v>41204</v>
          </cell>
          <cell r="S1372">
            <v>77</v>
          </cell>
        </row>
        <row r="1373">
          <cell r="A1373" t="str">
            <v>РНО-0001368</v>
          </cell>
          <cell r="B1373" t="str">
            <v>Р</v>
          </cell>
          <cell r="C1373" t="str">
            <v>Н</v>
          </cell>
          <cell r="D1373" t="str">
            <v>О</v>
          </cell>
          <cell r="E1373" t="str">
            <v>-</v>
          </cell>
          <cell r="F1373" t="str">
            <v>0001368</v>
          </cell>
          <cell r="G1373" t="str">
            <v>РНО-0001368</v>
          </cell>
          <cell r="H1373">
            <v>41250</v>
          </cell>
          <cell r="I1373" t="str">
            <v>Сооружение Причал №9</v>
          </cell>
          <cell r="J1373" t="str">
            <v xml:space="preserve">ФГУП "Нацрыбресурс"; 109028, г. Москва, Хохловский переулок, д.13, стр. 1; 1027700128488; 09.09.1999 г. </v>
          </cell>
          <cell r="K1373" t="str">
            <v>СГ-28/12998</v>
          </cell>
          <cell r="L1373">
            <v>41250</v>
          </cell>
          <cell r="M1373">
            <v>4</v>
          </cell>
          <cell r="O1373">
            <v>41831</v>
          </cell>
          <cell r="P1373" t="str">
            <v>УТБ-2-2/1939</v>
          </cell>
          <cell r="Q1373">
            <v>21602</v>
          </cell>
          <cell r="R1373">
            <v>41204</v>
          </cell>
          <cell r="S1373">
            <v>77</v>
          </cell>
        </row>
        <row r="1374">
          <cell r="A1374" t="str">
            <v>РНО-0001369</v>
          </cell>
          <cell r="B1374" t="str">
            <v>Р</v>
          </cell>
          <cell r="C1374" t="str">
            <v>Н</v>
          </cell>
          <cell r="D1374" t="str">
            <v>О</v>
          </cell>
          <cell r="E1374" t="str">
            <v>-</v>
          </cell>
          <cell r="F1374" t="str">
            <v>0001369</v>
          </cell>
          <cell r="G1374" t="str">
            <v>РНО-0001369</v>
          </cell>
          <cell r="H1374">
            <v>41250</v>
          </cell>
          <cell r="I1374" t="str">
            <v>Сооружение Причал ГСМ</v>
          </cell>
          <cell r="J1374" t="str">
            <v xml:space="preserve">ФГУП "Нацрыбресурс"; 109028, г. Москва, Хохловский переулок, д.13, стр. 1; 1027700128488; 09.09.1999 г. </v>
          </cell>
          <cell r="K1374" t="str">
            <v>СГ-28/12998</v>
          </cell>
          <cell r="L1374">
            <v>41250</v>
          </cell>
          <cell r="M1374">
            <v>4</v>
          </cell>
          <cell r="O1374">
            <v>41831</v>
          </cell>
          <cell r="P1374" t="str">
            <v>УТБ-2-2/1939</v>
          </cell>
          <cell r="Q1374">
            <v>21602</v>
          </cell>
          <cell r="R1374">
            <v>41204</v>
          </cell>
          <cell r="S1374">
            <v>77</v>
          </cell>
        </row>
        <row r="1375">
          <cell r="A1375" t="str">
            <v>РНО-0001370</v>
          </cell>
          <cell r="B1375" t="str">
            <v>Р</v>
          </cell>
          <cell r="C1375" t="str">
            <v>Н</v>
          </cell>
          <cell r="D1375" t="str">
            <v>О</v>
          </cell>
          <cell r="E1375" t="str">
            <v>-</v>
          </cell>
          <cell r="F1375" t="str">
            <v>0001370</v>
          </cell>
          <cell r="G1375" t="str">
            <v>РНО-0001370</v>
          </cell>
          <cell r="H1375">
            <v>41250</v>
          </cell>
          <cell r="I1375" t="str">
            <v>Сооружение Причал портофлота</v>
          </cell>
          <cell r="J1375" t="str">
            <v xml:space="preserve">ФГУП "Нацрыбресурс"; 109028, г. Москва, Хохловский переулок, д.13, стр. 1; 1027700128488; 09.09.1999 г. </v>
          </cell>
          <cell r="K1375" t="str">
            <v>СГ-28/12998</v>
          </cell>
          <cell r="L1375">
            <v>41250</v>
          </cell>
          <cell r="M1375">
            <v>4</v>
          </cell>
          <cell r="O1375">
            <v>41831</v>
          </cell>
          <cell r="P1375" t="str">
            <v>УТБ-2-2/1939</v>
          </cell>
          <cell r="Q1375">
            <v>21602</v>
          </cell>
          <cell r="R1375">
            <v>41204</v>
          </cell>
          <cell r="S1375">
            <v>77</v>
          </cell>
        </row>
        <row r="1376">
          <cell r="A1376" t="str">
            <v>РНО-0001371</v>
          </cell>
          <cell r="B1376" t="str">
            <v>Р</v>
          </cell>
          <cell r="C1376" t="str">
            <v>Н</v>
          </cell>
          <cell r="D1376" t="str">
            <v>О</v>
          </cell>
          <cell r="E1376" t="str">
            <v>-</v>
          </cell>
          <cell r="F1376" t="str">
            <v>0001371</v>
          </cell>
          <cell r="G1376" t="str">
            <v>РНО-0001371</v>
          </cell>
          <cell r="H1376">
            <v>41250</v>
          </cell>
          <cell r="I1376" t="str">
            <v>Сооружение Причал №10</v>
          </cell>
          <cell r="J1376" t="str">
            <v xml:space="preserve">ФГУП "Нацрыбресурс"; 109028, г. Москва, Хохловский переулок, д.13, стр. 1; 1027700128488; 09.09.1999 г. </v>
          </cell>
          <cell r="K1376" t="str">
            <v>СГ-28/12998</v>
          </cell>
          <cell r="L1376">
            <v>41250</v>
          </cell>
          <cell r="M1376">
            <v>4</v>
          </cell>
          <cell r="O1376">
            <v>41831</v>
          </cell>
          <cell r="P1376" t="str">
            <v>УТБ-2-2/1939</v>
          </cell>
          <cell r="Q1376">
            <v>21602</v>
          </cell>
          <cell r="R1376">
            <v>41204</v>
          </cell>
          <cell r="S1376">
            <v>77</v>
          </cell>
        </row>
        <row r="1377">
          <cell r="A1377" t="str">
            <v>РНО-0001372</v>
          </cell>
          <cell r="B1377" t="str">
            <v>Р</v>
          </cell>
          <cell r="C1377" t="str">
            <v>Н</v>
          </cell>
          <cell r="D1377" t="str">
            <v>О</v>
          </cell>
          <cell r="E1377" t="str">
            <v>-</v>
          </cell>
          <cell r="F1377" t="str">
            <v>0001372</v>
          </cell>
          <cell r="G1377" t="str">
            <v>РНО-0001372</v>
          </cell>
          <cell r="H1377">
            <v>41250</v>
          </cell>
          <cell r="I1377" t="str">
            <v>Сооружение Причал №11</v>
          </cell>
          <cell r="J1377" t="str">
            <v xml:space="preserve">ФГУП "Нацрыбресурс"; 109028, г. Москва, Хохловский переулок, д.13, стр. 1; 1027700128488; 09.09.1999 г. </v>
          </cell>
          <cell r="K1377" t="str">
            <v>СГ-28/12998</v>
          </cell>
          <cell r="L1377">
            <v>41250</v>
          </cell>
          <cell r="M1377">
            <v>4</v>
          </cell>
          <cell r="O1377">
            <v>41831</v>
          </cell>
          <cell r="P1377" t="str">
            <v>УТБ-2-2/1939</v>
          </cell>
          <cell r="Q1377">
            <v>21602</v>
          </cell>
          <cell r="R1377">
            <v>41204</v>
          </cell>
          <cell r="S1377">
            <v>77</v>
          </cell>
        </row>
        <row r="1378">
          <cell r="A1378" t="str">
            <v>РНО-0001373</v>
          </cell>
          <cell r="B1378" t="str">
            <v>Р</v>
          </cell>
          <cell r="C1378" t="str">
            <v>Н</v>
          </cell>
          <cell r="D1378" t="str">
            <v>О</v>
          </cell>
          <cell r="E1378" t="str">
            <v>-</v>
          </cell>
          <cell r="F1378" t="str">
            <v>0001373</v>
          </cell>
          <cell r="G1378" t="str">
            <v>РНО-0001373</v>
          </cell>
          <cell r="H1378">
            <v>41250</v>
          </cell>
          <cell r="I1378" t="str">
            <v>Сооружение Причал №12</v>
          </cell>
          <cell r="J1378" t="str">
            <v xml:space="preserve">ФГУП "Нацрыбресурс"; 109028, г. Москва, Хохловский переулок, д.13, стр. 1; 1027700128488; 09.09.1999 г. </v>
          </cell>
          <cell r="K1378" t="str">
            <v>СГ-28/12998</v>
          </cell>
          <cell r="L1378">
            <v>41250</v>
          </cell>
          <cell r="M1378">
            <v>4</v>
          </cell>
          <cell r="O1378">
            <v>41831</v>
          </cell>
          <cell r="P1378" t="str">
            <v>УТБ-2-2/1939</v>
          </cell>
          <cell r="Q1378">
            <v>21602</v>
          </cell>
          <cell r="R1378">
            <v>41204</v>
          </cell>
          <cell r="S1378">
            <v>77</v>
          </cell>
        </row>
        <row r="1379">
          <cell r="A1379" t="str">
            <v>РНО-0001374</v>
          </cell>
          <cell r="B1379" t="str">
            <v>Р</v>
          </cell>
          <cell r="C1379" t="str">
            <v>Н</v>
          </cell>
          <cell r="D1379" t="str">
            <v>О</v>
          </cell>
          <cell r="E1379" t="str">
            <v>-</v>
          </cell>
          <cell r="F1379" t="str">
            <v>0001374</v>
          </cell>
          <cell r="G1379" t="str">
            <v>РНО-0001374</v>
          </cell>
          <cell r="H1379">
            <v>41250</v>
          </cell>
          <cell r="I1379" t="str">
            <v xml:space="preserve">СЛИП  ОАО "Архангельская РЭБ флота" </v>
          </cell>
          <cell r="J1379" t="str">
            <v>ОАО "Архангельская ремонтно-эксплуатационная база флота"; 163038 ул. Речников, дом 1, г. Архангельск; 1032900001815; 09.01.2003</v>
          </cell>
          <cell r="K1379" t="str">
            <v>СГ-28/12986</v>
          </cell>
          <cell r="L1379">
            <v>41250</v>
          </cell>
          <cell r="M1379">
            <v>3</v>
          </cell>
          <cell r="O1379">
            <v>41704</v>
          </cell>
          <cell r="P1379" t="str">
            <v>УТБ-3-7/594</v>
          </cell>
          <cell r="Q1379">
            <v>23213</v>
          </cell>
          <cell r="R1379">
            <v>41225</v>
          </cell>
          <cell r="S1379">
            <v>29</v>
          </cell>
        </row>
        <row r="1380">
          <cell r="A1380" t="str">
            <v>РНО-0001375</v>
          </cell>
          <cell r="B1380" t="str">
            <v>Р</v>
          </cell>
          <cell r="C1380" t="str">
            <v>Н</v>
          </cell>
          <cell r="D1380" t="str">
            <v>О</v>
          </cell>
          <cell r="E1380" t="str">
            <v>-</v>
          </cell>
          <cell r="F1380" t="str">
            <v>0001375</v>
          </cell>
          <cell r="G1380" t="str">
            <v>РНО-0001375</v>
          </cell>
          <cell r="H1380">
            <v>41254</v>
          </cell>
          <cell r="I1380" t="str">
            <v xml:space="preserve">«Административно-бытовой комплекс             ОАО  «Мегионская ремонтно-эксплутационная база речного флота» </v>
          </cell>
          <cell r="J1380" t="str">
            <v>ОАО "Мегионская ремонтно-эксплуатационная база речного флота"; 628684, Тюменская область, ХМАО-Югра, г. Мегион, Южная промзона, ул. Южная, дом 1; 1028601357344; 05.2009 г.</v>
          </cell>
          <cell r="K1380" t="str">
            <v>СГ-28/13214</v>
          </cell>
          <cell r="L1380">
            <v>41254</v>
          </cell>
          <cell r="M1380">
            <v>2</v>
          </cell>
          <cell r="Q1380">
            <v>23246</v>
          </cell>
          <cell r="R1380">
            <v>41225</v>
          </cell>
          <cell r="S1380">
            <v>72</v>
          </cell>
        </row>
        <row r="1381">
          <cell r="A1381" t="str">
            <v>РНО-0001376</v>
          </cell>
          <cell r="B1381" t="str">
            <v>Р</v>
          </cell>
          <cell r="C1381" t="str">
            <v>Н</v>
          </cell>
          <cell r="D1381" t="str">
            <v>О</v>
          </cell>
          <cell r="E1381" t="str">
            <v>-</v>
          </cell>
          <cell r="F1381" t="str">
            <v>0001376</v>
          </cell>
          <cell r="G1381" t="str">
            <v>РНО-0001376</v>
          </cell>
          <cell r="H1381">
            <v>41261</v>
          </cell>
          <cell r="I1381" t="str">
            <v xml:space="preserve">Административное здание  ООО «В.Ф. Танкер» </v>
          </cell>
          <cell r="J1381" t="str">
            <v xml:space="preserve">ООО «В.Ф. Танкер»; 603116, г. Нижний Новгород, 
ул. Гордеевская, д. 5а; 1025203015584; 08.08.2002 г.
</v>
          </cell>
          <cell r="K1381" t="str">
            <v>СГ-28/13534</v>
          </cell>
          <cell r="L1381">
            <v>41261</v>
          </cell>
          <cell r="M1381">
            <v>3</v>
          </cell>
          <cell r="O1381">
            <v>42109</v>
          </cell>
          <cell r="P1381" t="str">
            <v>УТБ-3-7/922</v>
          </cell>
          <cell r="Q1381">
            <v>24006</v>
          </cell>
          <cell r="R1381">
            <v>41234</v>
          </cell>
          <cell r="S1381">
            <v>52</v>
          </cell>
        </row>
        <row r="1382">
          <cell r="A1382" t="str">
            <v>РНО-0001377</v>
          </cell>
          <cell r="B1382" t="str">
            <v>Р</v>
          </cell>
          <cell r="C1382" t="str">
            <v>Н</v>
          </cell>
          <cell r="D1382" t="str">
            <v>О</v>
          </cell>
          <cell r="E1382" t="str">
            <v>-</v>
          </cell>
          <cell r="F1382" t="str">
            <v>0001377</v>
          </cell>
          <cell r="G1382" t="str">
            <v>РНО-0001377</v>
          </cell>
          <cell r="H1382">
            <v>41253</v>
          </cell>
          <cell r="I1382" t="str">
            <v xml:space="preserve">Грузовой терминал ООО «Терминал» </v>
          </cell>
          <cell r="J1382" t="str">
            <v xml:space="preserve">ООО «Терминал»; 344033, г. Ростов-на-Дону, пер. Крестьянский, 2а; 1116194003287; 14.06.2011 г.
</v>
          </cell>
          <cell r="K1382" t="str">
            <v>СГ-28/13075</v>
          </cell>
          <cell r="L1382">
            <v>41253</v>
          </cell>
          <cell r="M1382">
            <v>3</v>
          </cell>
          <cell r="O1382">
            <v>41876</v>
          </cell>
          <cell r="P1382" t="str">
            <v>УТБ-2-12/2354</v>
          </cell>
          <cell r="Q1382">
            <v>24839</v>
          </cell>
          <cell r="R1382">
            <v>41243</v>
          </cell>
          <cell r="S1382">
            <v>61</v>
          </cell>
        </row>
        <row r="1383">
          <cell r="A1383" t="str">
            <v>РНО-0001378</v>
          </cell>
          <cell r="B1383" t="str">
            <v>Р</v>
          </cell>
          <cell r="C1383" t="str">
            <v>Н</v>
          </cell>
          <cell r="D1383" t="str">
            <v>О</v>
          </cell>
          <cell r="E1383" t="str">
            <v>-</v>
          </cell>
          <cell r="F1383" t="str">
            <v>0001378</v>
          </cell>
          <cell r="G1383" t="str">
            <v>РНО-0001378</v>
          </cell>
          <cell r="H1383">
            <v>41261</v>
          </cell>
          <cell r="I1383" t="str">
            <v>"Причальная стенка"</v>
          </cell>
          <cell r="J1383" t="str">
            <v>АО «Компания МТА», 628403, Тюменская обл., ХМАО-Югра, 
г. Сургут, ул. 30 лет Победы 21/1, ОГРН 1028600589401 от 26.10.2002 г. / собственник: ЗАО «МТА-Сервис», 628403, Тюменская область, ХМАО-Югра, г. Сургут, ул. 30 лет Победы 21/1 ОГРН 1048603853088 от 23.03.2006 г.</v>
          </cell>
          <cell r="K1383" t="str">
            <v>СГ-28/13509</v>
          </cell>
          <cell r="L1383">
            <v>41261</v>
          </cell>
          <cell r="M1383">
            <v>4</v>
          </cell>
          <cell r="Q1383">
            <v>25093</v>
          </cell>
          <cell r="R1383">
            <v>41246</v>
          </cell>
          <cell r="S1383">
            <v>72</v>
          </cell>
          <cell r="U1383" t="str">
            <v>Изменен</v>
          </cell>
        </row>
        <row r="1384">
          <cell r="A1384" t="str">
            <v>РНО-0001379</v>
          </cell>
          <cell r="B1384" t="str">
            <v>Р</v>
          </cell>
          <cell r="C1384" t="str">
            <v>Н</v>
          </cell>
          <cell r="D1384" t="str">
            <v>О</v>
          </cell>
          <cell r="E1384" t="str">
            <v>-</v>
          </cell>
          <cell r="F1384" t="str">
            <v>0001379</v>
          </cell>
          <cell r="G1384" t="str">
            <v>РНО-0001379</v>
          </cell>
          <cell r="H1384">
            <v>41261</v>
          </cell>
          <cell r="I1384" t="str">
            <v>Отстойно-ремонтная база ООО «Порт Касимов»</v>
          </cell>
          <cell r="J1384" t="str">
            <v>ООО «Порт Касимов»; 391303, Рязанская область,
г. Касимов, ул. Широкая, д.2; 1026200861477; 19.11.2012 г.</v>
          </cell>
          <cell r="K1384" t="str">
            <v>СГ-28/13510
УТБ-3-1/2542</v>
          </cell>
          <cell r="L1384">
            <v>41261</v>
          </cell>
          <cell r="M1384">
            <v>3</v>
          </cell>
          <cell r="N1384">
            <v>41585</v>
          </cell>
          <cell r="Q1384">
            <v>25125</v>
          </cell>
          <cell r="R1384">
            <v>41247</v>
          </cell>
          <cell r="S1384">
            <v>62</v>
          </cell>
        </row>
        <row r="1385">
          <cell r="A1385" t="str">
            <v>РНО-0001380</v>
          </cell>
          <cell r="B1385" t="str">
            <v>Р</v>
          </cell>
          <cell r="C1385" t="str">
            <v>Н</v>
          </cell>
          <cell r="D1385" t="str">
            <v>О</v>
          </cell>
          <cell r="E1385" t="str">
            <v>-</v>
          </cell>
          <cell r="F1385" t="str">
            <v>0001380</v>
          </cell>
          <cell r="G1385" t="str">
            <v>РНО-0001380</v>
          </cell>
          <cell r="H1385">
            <v>41261</v>
          </cell>
          <cell r="I1385" t="str">
            <v>Речной вокзал  ООО «Порт Касимов»</v>
          </cell>
          <cell r="J1385" t="str">
            <v>ООО «Порт Касимов»; 391303, Рязанская область,
г. Касимов, ул. Широкая, д.2; 1026200861477; 19.11.2012 г.</v>
          </cell>
          <cell r="K1385" t="str">
            <v>СГ-28/13510</v>
          </cell>
          <cell r="L1385">
            <v>41261</v>
          </cell>
          <cell r="M1385">
            <v>4</v>
          </cell>
          <cell r="Q1385">
            <v>25125</v>
          </cell>
          <cell r="R1385">
            <v>41247</v>
          </cell>
          <cell r="S1385">
            <v>62</v>
          </cell>
        </row>
        <row r="1386">
          <cell r="A1386" t="str">
            <v>РНО-0001381</v>
          </cell>
          <cell r="B1386" t="str">
            <v>Р</v>
          </cell>
          <cell r="C1386" t="str">
            <v>Н</v>
          </cell>
          <cell r="D1386" t="str">
            <v>О</v>
          </cell>
          <cell r="E1386" t="str">
            <v>-</v>
          </cell>
          <cell r="F1386" t="str">
            <v>0001381</v>
          </cell>
          <cell r="G1386" t="str">
            <v>РНО-0001381</v>
          </cell>
          <cell r="H1386">
            <v>41261</v>
          </cell>
          <cell r="I1386" t="str">
            <v>Нефтебаза ООО «Порт Касимов»</v>
          </cell>
          <cell r="J1386" t="str">
            <v>ООО «Порт Касимов»; 391303, Рязанская область,
г. Касимов, ул. Широкая, д.2; 1026200861477; 19.11.2012 г.</v>
          </cell>
          <cell r="K1386" t="str">
            <v>СГ-28/13510</v>
          </cell>
          <cell r="L1386">
            <v>41261</v>
          </cell>
          <cell r="M1386">
            <v>4</v>
          </cell>
          <cell r="Q1386">
            <v>25125</v>
          </cell>
          <cell r="R1386">
            <v>41247</v>
          </cell>
          <cell r="S1386">
            <v>62</v>
          </cell>
        </row>
        <row r="1387">
          <cell r="A1387" t="str">
            <v>РНО-0001382</v>
          </cell>
          <cell r="B1387" t="str">
            <v>Р</v>
          </cell>
          <cell r="C1387" t="str">
            <v>Н</v>
          </cell>
          <cell r="D1387" t="str">
            <v>О</v>
          </cell>
          <cell r="E1387" t="str">
            <v>-</v>
          </cell>
          <cell r="F1387" t="str">
            <v>0001382</v>
          </cell>
          <cell r="G1387" t="str">
            <v>РНО-0001382</v>
          </cell>
          <cell r="H1387">
            <v>41250</v>
          </cell>
          <cell r="I1387" t="str">
            <v>Сооружение Причал № 2</v>
          </cell>
          <cell r="J1387" t="str">
            <v xml:space="preserve">ФГУП "Нацрыбресурс"; 109028, г. Москва, Хохловский переулок, д.13, стр. 1; 1027700128488; 09.09.1999 г. </v>
          </cell>
          <cell r="K1387" t="str">
            <v>СГ-28/12998</v>
          </cell>
          <cell r="L1387">
            <v>41250</v>
          </cell>
          <cell r="M1387">
            <v>4</v>
          </cell>
          <cell r="O1387">
            <v>41831</v>
          </cell>
          <cell r="P1387" t="str">
            <v>УТБ-2-2/1939</v>
          </cell>
          <cell r="Q1387">
            <v>21602</v>
          </cell>
          <cell r="R1387">
            <v>41204</v>
          </cell>
          <cell r="S1387">
            <v>77</v>
          </cell>
        </row>
        <row r="1388">
          <cell r="A1388" t="str">
            <v>РНО-0001383</v>
          </cell>
          <cell r="B1388" t="str">
            <v>Р</v>
          </cell>
          <cell r="C1388" t="str">
            <v>Н</v>
          </cell>
          <cell r="D1388" t="str">
            <v>О</v>
          </cell>
          <cell r="E1388" t="str">
            <v>-</v>
          </cell>
          <cell r="F1388" t="str">
            <v>0001383</v>
          </cell>
          <cell r="G1388" t="str">
            <v>РНО-0001383</v>
          </cell>
          <cell r="H1388">
            <v>41250</v>
          </cell>
          <cell r="I1388" t="str">
            <v>Сооружение Причал № 3</v>
          </cell>
          <cell r="J1388" t="str">
            <v xml:space="preserve">ФГУП "Нацрыбресурс"; 109028, г. Москва, Хохловский переулок, д.13, стр. 1; 1027700128488; 09.09.1999 г. </v>
          </cell>
          <cell r="K1388" t="str">
            <v>СГ-28/12998</v>
          </cell>
          <cell r="L1388">
            <v>41250</v>
          </cell>
          <cell r="M1388">
            <v>4</v>
          </cell>
          <cell r="O1388">
            <v>41831</v>
          </cell>
          <cell r="P1388" t="str">
            <v>УТБ-2-2/1939</v>
          </cell>
          <cell r="Q1388">
            <v>21602</v>
          </cell>
          <cell r="R1388">
            <v>41204</v>
          </cell>
          <cell r="S1388">
            <v>77</v>
          </cell>
        </row>
        <row r="1389">
          <cell r="A1389" t="str">
            <v>РНО-0001384</v>
          </cell>
          <cell r="B1389" t="str">
            <v>Р</v>
          </cell>
          <cell r="C1389" t="str">
            <v>Н</v>
          </cell>
          <cell r="D1389" t="str">
            <v>О</v>
          </cell>
          <cell r="E1389" t="str">
            <v>-</v>
          </cell>
          <cell r="F1389" t="str">
            <v>0001384</v>
          </cell>
          <cell r="G1389" t="str">
            <v>РНО-0001384</v>
          </cell>
          <cell r="H1389">
            <v>41261</v>
          </cell>
          <cell r="I1389" t="str">
            <v>Причальный комплекс (причалы № 35,36,37,38)</v>
          </cell>
          <cell r="J1389" t="str">
            <v>ЗАО "Юг Руси"; 344037 пл. Толстого, 8, г. Ростов-на-Дону</v>
          </cell>
          <cell r="K1389" t="str">
            <v>СГ-28/13538</v>
          </cell>
          <cell r="L1389">
            <v>41261</v>
          </cell>
          <cell r="M1389">
            <v>4</v>
          </cell>
          <cell r="O1389">
            <v>41376</v>
          </cell>
          <cell r="P1389" t="str">
            <v>УТБ-2-12/481</v>
          </cell>
          <cell r="Q1389">
            <v>23242</v>
          </cell>
          <cell r="R1389">
            <v>41225</v>
          </cell>
          <cell r="S1389">
            <v>61</v>
          </cell>
        </row>
        <row r="1390">
          <cell r="A1390" t="str">
            <v>РНО-0001385</v>
          </cell>
          <cell r="B1390" t="str">
            <v>Р</v>
          </cell>
          <cell r="C1390" t="str">
            <v>Н</v>
          </cell>
          <cell r="D1390" t="str">
            <v>О</v>
          </cell>
          <cell r="E1390" t="str">
            <v>-</v>
          </cell>
          <cell r="F1390" t="str">
            <v>0001385</v>
          </cell>
          <cell r="G1390" t="str">
            <v>РНО-0001385</v>
          </cell>
          <cell r="H1390">
            <v>41268</v>
          </cell>
          <cell r="I1390" t="str">
            <v>Верхне-Ленский район водных путей и сообщений ФГУ Ленское ГБУВПиС</v>
          </cell>
          <cell r="J1390" t="str">
            <v>ФБУ "Администрация Ленского бассейна"; 677891, Якутск, ул. Дзержинского, дом 2; ОГРН 1047796291950 от 26.04.2004</v>
          </cell>
          <cell r="K1390" t="str">
            <v>СГ-28/13890</v>
          </cell>
          <cell r="L1390">
            <v>41268</v>
          </cell>
          <cell r="M1390">
            <v>2</v>
          </cell>
          <cell r="O1390">
            <v>43068</v>
          </cell>
          <cell r="P1390" t="str">
            <v>УТБ-3422</v>
          </cell>
          <cell r="Q1390">
            <v>25371</v>
          </cell>
          <cell r="R1390">
            <v>41248</v>
          </cell>
          <cell r="S1390">
            <v>14</v>
          </cell>
        </row>
        <row r="1391">
          <cell r="A1391" t="str">
            <v>РНО-0001386</v>
          </cell>
          <cell r="B1391" t="str">
            <v>Р</v>
          </cell>
          <cell r="C1391" t="str">
            <v>Н</v>
          </cell>
          <cell r="D1391" t="str">
            <v>О</v>
          </cell>
          <cell r="E1391" t="str">
            <v>-</v>
          </cell>
          <cell r="F1391" t="str">
            <v>0001386</v>
          </cell>
          <cell r="G1391" t="str">
            <v>РНО-0001386</v>
          </cell>
          <cell r="H1391">
            <v>41268</v>
          </cell>
          <cell r="I1391" t="str">
            <v>Пункт ремонта и отстоя судов Витимского РВПиС</v>
          </cell>
          <cell r="J1391" t="str">
            <v>ФБУ "Администрация Ленского бассейна"; 677891, Якутск, ул. Дзержинского, дом 2; ОГРН 1047796291950 от 26.04.2004 г.</v>
          </cell>
          <cell r="K1391" t="str">
            <v>СГ-28/13890</v>
          </cell>
          <cell r="L1391">
            <v>41268</v>
          </cell>
          <cell r="M1391">
            <v>3</v>
          </cell>
          <cell r="O1391">
            <v>43377</v>
          </cell>
          <cell r="P1391" t="str">
            <v>УТБ-2622</v>
          </cell>
          <cell r="Q1391">
            <v>25371</v>
          </cell>
          <cell r="R1391">
            <v>41248</v>
          </cell>
          <cell r="S1391">
            <v>14</v>
          </cell>
          <cell r="U1391" t="str">
            <v>Изменен</v>
          </cell>
        </row>
        <row r="1392">
          <cell r="A1392" t="str">
            <v>РНО-0001387</v>
          </cell>
          <cell r="B1392" t="str">
            <v>Р</v>
          </cell>
          <cell r="C1392" t="str">
            <v>Н</v>
          </cell>
          <cell r="D1392" t="str">
            <v>О</v>
          </cell>
          <cell r="E1392" t="str">
            <v>-</v>
          </cell>
          <cell r="F1392" t="str">
            <v>0001387</v>
          </cell>
          <cell r="G1392" t="str">
            <v>РНО-0001387</v>
          </cell>
          <cell r="H1392">
            <v>41285</v>
          </cell>
          <cell r="I1392" t="str">
            <v>Порт Березники</v>
          </cell>
          <cell r="J1392" t="str">
            <v>ОАО "Порт Березники"; 618400, Пермский край, город Березники, ул. Папанинцев, 1; 1025901708953; 06.06.2003 г.</v>
          </cell>
          <cell r="K1392" t="str">
            <v>СГ-28/39</v>
          </cell>
          <cell r="L1392">
            <v>41285</v>
          </cell>
          <cell r="M1392">
            <v>2</v>
          </cell>
          <cell r="O1392">
            <v>42724</v>
          </cell>
          <cell r="P1392" t="str">
            <v>УТБ-3288</v>
          </cell>
          <cell r="Q1392">
            <v>25957</v>
          </cell>
          <cell r="R1392">
            <v>41255</v>
          </cell>
          <cell r="S1392">
            <v>59</v>
          </cell>
        </row>
        <row r="1393">
          <cell r="A1393" t="str">
            <v>РНО-0001388</v>
          </cell>
          <cell r="B1393" t="str">
            <v>Р</v>
          </cell>
          <cell r="C1393" t="str">
            <v>Н</v>
          </cell>
          <cell r="D1393" t="str">
            <v>О</v>
          </cell>
          <cell r="E1393" t="str">
            <v>-</v>
          </cell>
          <cell r="F1393" t="str">
            <v>0001388</v>
          </cell>
          <cell r="G1393" t="str">
            <v>РНО-0001388</v>
          </cell>
          <cell r="H1393">
            <v>41285</v>
          </cell>
          <cell r="I1393" t="str">
            <v>Ремонтно-отстойный пункт «Усолье»</v>
          </cell>
          <cell r="J1393" t="str">
            <v>ОАО "Порт Березники"; 618400, Пермский край, город Березники, ул. Папанинцев, 1; 1025901708953; 06.06.2003 г.</v>
          </cell>
          <cell r="K1393" t="str">
            <v>СГ-28/39</v>
          </cell>
          <cell r="L1393">
            <v>41285</v>
          </cell>
          <cell r="M1393">
            <v>3</v>
          </cell>
          <cell r="O1393">
            <v>42724</v>
          </cell>
          <cell r="P1393" t="str">
            <v>УТБ-3288</v>
          </cell>
          <cell r="Q1393">
            <v>25957</v>
          </cell>
          <cell r="R1393">
            <v>41255</v>
          </cell>
          <cell r="S1393">
            <v>59</v>
          </cell>
        </row>
        <row r="1394">
          <cell r="A1394" t="str">
            <v>РНО-0001389</v>
          </cell>
          <cell r="B1394" t="str">
            <v>Р</v>
          </cell>
          <cell r="C1394" t="str">
            <v>Н</v>
          </cell>
          <cell r="D1394" t="str">
            <v>О</v>
          </cell>
          <cell r="E1394" t="str">
            <v>-</v>
          </cell>
          <cell r="F1394" t="str">
            <v>0001389</v>
          </cell>
          <cell r="G1394" t="str">
            <v>РНО-0001389</v>
          </cell>
          <cell r="H1394">
            <v>41320</v>
          </cell>
          <cell r="I1394" t="str">
            <v>Блок РММ с бытовыми помещениями</v>
          </cell>
          <cell r="J1394" t="str">
            <v>ООО "Речной порт Нижневартовск"; 628606, ХМАО-Югра АО , г. Нижневартовск, ул. 60 лет Октября, 1; 1048600505250</v>
          </cell>
          <cell r="K1394" t="str">
            <v>СГ-28/1586</v>
          </cell>
          <cell r="L1394">
            <v>41320</v>
          </cell>
          <cell r="M1394">
            <v>3</v>
          </cell>
          <cell r="S1394">
            <v>86</v>
          </cell>
        </row>
        <row r="1395">
          <cell r="A1395" t="str">
            <v>РНО-0001390</v>
          </cell>
          <cell r="B1395" t="str">
            <v>Р</v>
          </cell>
          <cell r="C1395" t="str">
            <v>Н</v>
          </cell>
          <cell r="D1395" t="str">
            <v>О</v>
          </cell>
          <cell r="E1395" t="str">
            <v>-</v>
          </cell>
          <cell r="F1395" t="str">
            <v>0001390</v>
          </cell>
          <cell r="G1395" t="str">
            <v>РНО-0001390</v>
          </cell>
          <cell r="H1395">
            <v>41320</v>
          </cell>
          <cell r="I1395" t="str">
            <v>Грузовой склад штучных грузов</v>
          </cell>
          <cell r="J1395" t="str">
            <v>ООО "Речной порт Нижневартовск"; 628606, ХМАО-Югра АО , г. Нижневартовск, ул. 60 лет Октября, 1; 1048600505250</v>
          </cell>
          <cell r="K1395" t="str">
            <v>СГ-28/1586</v>
          </cell>
          <cell r="L1395">
            <v>41320</v>
          </cell>
          <cell r="M1395">
            <v>4</v>
          </cell>
          <cell r="S1395">
            <v>86</v>
          </cell>
        </row>
        <row r="1396">
          <cell r="A1396" t="str">
            <v>РНО-0001391</v>
          </cell>
          <cell r="B1396" t="str">
            <v>Р</v>
          </cell>
          <cell r="C1396" t="str">
            <v>Н</v>
          </cell>
          <cell r="D1396" t="str">
            <v>О</v>
          </cell>
          <cell r="E1396" t="str">
            <v>-</v>
          </cell>
          <cell r="F1396" t="str">
            <v>0001391</v>
          </cell>
          <cell r="G1396" t="str">
            <v>РНО-0001391</v>
          </cell>
          <cell r="H1396">
            <v>41320</v>
          </cell>
          <cell r="I1396" t="str">
            <v>Диспетчерская  (литера И)</v>
          </cell>
          <cell r="J1396" t="str">
            <v>ООО "Речной порт Нижневартовск"; 628606, ХМАО-Югра АО , г. Нижневартовск, ул. 60 лет Октября, 1; 1048600505250</v>
          </cell>
          <cell r="K1396" t="str">
            <v>СГ-28/1586</v>
          </cell>
          <cell r="L1396">
            <v>41320</v>
          </cell>
          <cell r="M1396">
            <v>4</v>
          </cell>
          <cell r="S1396">
            <v>86</v>
          </cell>
        </row>
        <row r="1397">
          <cell r="A1397" t="str">
            <v>РНО-0001392</v>
          </cell>
          <cell r="B1397" t="str">
            <v>Р</v>
          </cell>
          <cell r="C1397" t="str">
            <v>Н</v>
          </cell>
          <cell r="D1397" t="str">
            <v>О</v>
          </cell>
          <cell r="E1397" t="str">
            <v>-</v>
          </cell>
          <cell r="F1397" t="str">
            <v>0001392</v>
          </cell>
          <cell r="G1397" t="str">
            <v>РНО-0001392</v>
          </cell>
          <cell r="H1397">
            <v>41297</v>
          </cell>
          <cell r="I1397" t="str">
            <v>Здание котельной трех котлов</v>
          </cell>
          <cell r="J1397" t="str">
            <v>ООО "Вятское речное пароходство"; 610047, г. Киров, дер. Большая гора, д.3; 1024301304928; 11.07.2002 г.</v>
          </cell>
          <cell r="K1397" t="str">
            <v>СГ-28/478</v>
          </cell>
          <cell r="L1397">
            <v>41297</v>
          </cell>
          <cell r="M1397">
            <v>4</v>
          </cell>
          <cell r="O1397">
            <v>41443</v>
          </cell>
          <cell r="P1397" t="str">
            <v>УТБ-3-1/1123</v>
          </cell>
          <cell r="Q1397">
            <v>26544</v>
          </cell>
          <cell r="R1397">
            <v>41262</v>
          </cell>
          <cell r="S1397">
            <v>43</v>
          </cell>
        </row>
        <row r="1398">
          <cell r="A1398" t="str">
            <v>РНО-0001393</v>
          </cell>
          <cell r="B1398" t="str">
            <v>Р</v>
          </cell>
          <cell r="C1398" t="str">
            <v>Н</v>
          </cell>
          <cell r="D1398" t="str">
            <v>О</v>
          </cell>
          <cell r="E1398" t="str">
            <v>-</v>
          </cell>
          <cell r="F1398" t="str">
            <v>0001393</v>
          </cell>
          <cell r="G1398" t="str">
            <v>РНО-0001393</v>
          </cell>
          <cell r="H1398">
            <v>41297</v>
          </cell>
          <cell r="I1398" t="str">
            <v>Здание склада материального</v>
          </cell>
          <cell r="J1398" t="str">
            <v>ООО "Вятское речное пароходство"; 610047, г. Киров, дер. Большая гора, д.3; 1024301304928; 11.07.2002 г.</v>
          </cell>
          <cell r="K1398" t="str">
            <v>СГ-28/478</v>
          </cell>
          <cell r="L1398">
            <v>41297</v>
          </cell>
          <cell r="M1398">
            <v>4</v>
          </cell>
          <cell r="O1398">
            <v>41443</v>
          </cell>
          <cell r="P1398" t="str">
            <v>УТБ-3-1/1123</v>
          </cell>
          <cell r="Q1398">
            <v>26544</v>
          </cell>
          <cell r="R1398">
            <v>41262</v>
          </cell>
          <cell r="S1398">
            <v>43</v>
          </cell>
        </row>
        <row r="1399">
          <cell r="A1399" t="str">
            <v>РНО-0001394</v>
          </cell>
          <cell r="B1399" t="str">
            <v>Р</v>
          </cell>
          <cell r="C1399" t="str">
            <v>Н</v>
          </cell>
          <cell r="D1399" t="str">
            <v>О</v>
          </cell>
          <cell r="E1399" t="str">
            <v>-</v>
          </cell>
          <cell r="F1399" t="str">
            <v>0001394</v>
          </cell>
          <cell r="G1399" t="str">
            <v>РНО-0001394</v>
          </cell>
          <cell r="H1399">
            <v>41297</v>
          </cell>
          <cell r="I1399" t="str">
            <v>Здание трансформаторной подстанции</v>
          </cell>
          <cell r="J1399" t="str">
            <v>ООО "Вятское речное пароходство"; 610047, г. Киров, дер. Большая гора, д.3; 1024301304928; 11.07.2002 г.</v>
          </cell>
          <cell r="K1399" t="str">
            <v>СГ-28/478</v>
          </cell>
          <cell r="L1399">
            <v>41297</v>
          </cell>
          <cell r="M1399">
            <v>4</v>
          </cell>
          <cell r="O1399">
            <v>41443</v>
          </cell>
          <cell r="P1399" t="str">
            <v>УТБ-3-1/1123</v>
          </cell>
          <cell r="Q1399">
            <v>26544</v>
          </cell>
          <cell r="R1399">
            <v>41262</v>
          </cell>
          <cell r="S1399">
            <v>43</v>
          </cell>
        </row>
        <row r="1400">
          <cell r="A1400" t="str">
            <v>РНО-0001395</v>
          </cell>
          <cell r="B1400" t="str">
            <v>Р</v>
          </cell>
          <cell r="C1400" t="str">
            <v>Н</v>
          </cell>
          <cell r="D1400" t="str">
            <v>О</v>
          </cell>
          <cell r="E1400" t="str">
            <v>-</v>
          </cell>
          <cell r="F1400" t="str">
            <v>0001395</v>
          </cell>
          <cell r="G1400" t="str">
            <v>РНО-0001395</v>
          </cell>
          <cell r="H1400">
            <v>41297</v>
          </cell>
          <cell r="I1400" t="str">
            <v>Здание филейского грузового участка</v>
          </cell>
          <cell r="J1400" t="str">
            <v>ООО "Вятское речное пароходство"; 610047, г. Киров, дер. Большая гора, д.3; 1024301304928; 11.07.2002 г.</v>
          </cell>
          <cell r="K1400" t="str">
            <v>СГ-28/478</v>
          </cell>
          <cell r="L1400">
            <v>41297</v>
          </cell>
          <cell r="M1400">
            <v>4</v>
          </cell>
          <cell r="O1400">
            <v>41443</v>
          </cell>
          <cell r="P1400" t="str">
            <v>УТБ-3-1/1123</v>
          </cell>
          <cell r="Q1400">
            <v>26544</v>
          </cell>
          <cell r="R1400">
            <v>41262</v>
          </cell>
          <cell r="S1400">
            <v>43</v>
          </cell>
        </row>
        <row r="1401">
          <cell r="A1401" t="str">
            <v>РНО-0001396</v>
          </cell>
          <cell r="B1401" t="str">
            <v>Р</v>
          </cell>
          <cell r="C1401" t="str">
            <v>Н</v>
          </cell>
          <cell r="D1401" t="str">
            <v>О</v>
          </cell>
          <cell r="E1401" t="str">
            <v>-</v>
          </cell>
          <cell r="F1401" t="str">
            <v>0001396</v>
          </cell>
          <cell r="G1401" t="str">
            <v>РНО-0001396</v>
          </cell>
          <cell r="H1401">
            <v>41297</v>
          </cell>
          <cell r="I1401" t="str">
            <v>Здание диспетчерской-управления</v>
          </cell>
          <cell r="J1401" t="str">
            <v>ООО "Вятское речное пароходство"; 610047, г. Киров, дер. Большая гора, д.3; 1024301304928; 11.07.2002 г.</v>
          </cell>
          <cell r="K1401" t="str">
            <v>СГ-28/478</v>
          </cell>
          <cell r="L1401">
            <v>41297</v>
          </cell>
          <cell r="M1401">
            <v>4</v>
          </cell>
          <cell r="O1401">
            <v>41443</v>
          </cell>
          <cell r="P1401" t="str">
            <v>УТБ-3-1/1123</v>
          </cell>
          <cell r="Q1401">
            <v>26544</v>
          </cell>
          <cell r="R1401">
            <v>41262</v>
          </cell>
          <cell r="S1401">
            <v>43</v>
          </cell>
        </row>
        <row r="1402">
          <cell r="A1402" t="str">
            <v>РНО-0001397</v>
          </cell>
          <cell r="B1402" t="str">
            <v>Р</v>
          </cell>
          <cell r="C1402" t="str">
            <v>Н</v>
          </cell>
          <cell r="D1402" t="str">
            <v>О</v>
          </cell>
          <cell r="E1402" t="str">
            <v>-</v>
          </cell>
          <cell r="F1402" t="str">
            <v>0001397</v>
          </cell>
          <cell r="G1402" t="str">
            <v>РНО-0001397</v>
          </cell>
          <cell r="H1402">
            <v>41297</v>
          </cell>
          <cell r="I1402" t="str">
            <v>Здание склада оборудования</v>
          </cell>
          <cell r="J1402" t="str">
            <v>ООО "Вятское речное пароходство"; 610047, г. Киров, дер. Большая гора, д.3; 1024301304928; 11.07.2002 г.</v>
          </cell>
          <cell r="K1402" t="str">
            <v>СГ-28/478</v>
          </cell>
          <cell r="L1402">
            <v>41297</v>
          </cell>
          <cell r="M1402">
            <v>4</v>
          </cell>
          <cell r="O1402">
            <v>41443</v>
          </cell>
          <cell r="P1402" t="str">
            <v>УТБ-3-1/1123</v>
          </cell>
          <cell r="Q1402">
            <v>26544</v>
          </cell>
          <cell r="R1402">
            <v>41262</v>
          </cell>
          <cell r="S1402">
            <v>43</v>
          </cell>
        </row>
        <row r="1403">
          <cell r="A1403" t="str">
            <v>РНО-0001398</v>
          </cell>
          <cell r="B1403" t="str">
            <v>Р</v>
          </cell>
          <cell r="C1403" t="str">
            <v>Н</v>
          </cell>
          <cell r="D1403" t="str">
            <v>О</v>
          </cell>
          <cell r="E1403" t="str">
            <v>-</v>
          </cell>
          <cell r="F1403" t="str">
            <v>0001398</v>
          </cell>
          <cell r="G1403" t="str">
            <v>РНО-0001398</v>
          </cell>
          <cell r="H1403">
            <v>41297</v>
          </cell>
          <cell r="I1403" t="str">
            <v>Здание проходной</v>
          </cell>
          <cell r="J1403" t="str">
            <v>ООО "Вятское речное пароходство"; 610047, г. Киров, дер. Большая гора, д.3; 1024301304928; 11.07.2002 г.</v>
          </cell>
          <cell r="K1403" t="str">
            <v>СГ-28/478</v>
          </cell>
          <cell r="L1403">
            <v>41297</v>
          </cell>
          <cell r="M1403">
            <v>4</v>
          </cell>
          <cell r="O1403">
            <v>41443</v>
          </cell>
          <cell r="P1403" t="str">
            <v>УТБ-3-1/1123</v>
          </cell>
          <cell r="Q1403">
            <v>26544</v>
          </cell>
          <cell r="R1403">
            <v>41262</v>
          </cell>
          <cell r="S1403">
            <v>43</v>
          </cell>
        </row>
        <row r="1404">
          <cell r="A1404" t="str">
            <v>РНО-0001399</v>
          </cell>
          <cell r="B1404" t="str">
            <v>Р</v>
          </cell>
          <cell r="C1404" t="str">
            <v>Н</v>
          </cell>
          <cell r="D1404" t="str">
            <v>О</v>
          </cell>
          <cell r="E1404" t="str">
            <v>-</v>
          </cell>
          <cell r="F1404" t="str">
            <v>0001399</v>
          </cell>
          <cell r="G1404" t="str">
            <v>РНО-0001399</v>
          </cell>
          <cell r="H1404">
            <v>41297</v>
          </cell>
          <cell r="I1404" t="str">
            <v>Здание ремонтной мастерской</v>
          </cell>
          <cell r="J1404" t="str">
            <v>ООО "Вятское речное пароходство"; 610047, г. Киров, дер. Большая гора, д.3; 1024301304928; 11.07.2002 г.</v>
          </cell>
          <cell r="K1404" t="str">
            <v>СГ-28/478</v>
          </cell>
          <cell r="L1404">
            <v>41297</v>
          </cell>
          <cell r="M1404">
            <v>4</v>
          </cell>
          <cell r="O1404">
            <v>41443</v>
          </cell>
          <cell r="P1404" t="str">
            <v>УТБ-3-1/1123</v>
          </cell>
          <cell r="Q1404">
            <v>26544</v>
          </cell>
          <cell r="R1404">
            <v>41262</v>
          </cell>
          <cell r="S1404">
            <v>43</v>
          </cell>
        </row>
        <row r="1405">
          <cell r="A1405" t="str">
            <v>РНО-0001400</v>
          </cell>
          <cell r="B1405" t="str">
            <v>Р</v>
          </cell>
          <cell r="C1405" t="str">
            <v>Н</v>
          </cell>
          <cell r="D1405" t="str">
            <v>О</v>
          </cell>
          <cell r="E1405" t="str">
            <v>-</v>
          </cell>
          <cell r="F1405" t="str">
            <v>0001400</v>
          </cell>
          <cell r="G1405" t="str">
            <v>РНО-0001400</v>
          </cell>
          <cell r="H1405">
            <v>41297</v>
          </cell>
          <cell r="I1405" t="str">
            <v>Здание склада лакокрасочного</v>
          </cell>
          <cell r="J1405" t="str">
            <v>ООО "Вятское речное пароходство"; 610047, г. Киров, дер. Большая гора, д.3; 1024301304928; 11.07.2002 г.</v>
          </cell>
          <cell r="K1405" t="str">
            <v>СГ-28/478</v>
          </cell>
          <cell r="L1405">
            <v>41297</v>
          </cell>
          <cell r="M1405">
            <v>4</v>
          </cell>
          <cell r="O1405">
            <v>41443</v>
          </cell>
          <cell r="P1405" t="str">
            <v>УТБ-3-1/1123</v>
          </cell>
          <cell r="Q1405">
            <v>26544</v>
          </cell>
          <cell r="R1405">
            <v>41262</v>
          </cell>
          <cell r="S1405">
            <v>43</v>
          </cell>
        </row>
        <row r="1406">
          <cell r="A1406" t="str">
            <v>РНО-0001401</v>
          </cell>
          <cell r="B1406" t="str">
            <v>Р</v>
          </cell>
          <cell r="C1406" t="str">
            <v>Н</v>
          </cell>
          <cell r="D1406" t="str">
            <v>О</v>
          </cell>
          <cell r="E1406" t="str">
            <v>-</v>
          </cell>
          <cell r="F1406" t="str">
            <v>0001401</v>
          </cell>
          <cell r="G1406" t="str">
            <v>РНО-0001401</v>
          </cell>
          <cell r="H1406">
            <v>41297</v>
          </cell>
          <cell r="I1406" t="str">
            <v>Здание склада арочного</v>
          </cell>
          <cell r="J1406" t="str">
            <v>ООО "Вятское речное пароходство"; 610047, г. Киров, дер. Большая гора, д.3; 1024301304928; 11.07.2002 г.</v>
          </cell>
          <cell r="K1406" t="str">
            <v>СГ-28/478</v>
          </cell>
          <cell r="L1406">
            <v>41297</v>
          </cell>
          <cell r="M1406">
            <v>4</v>
          </cell>
          <cell r="O1406">
            <v>41366</v>
          </cell>
          <cell r="P1406" t="str">
            <v>УТБ-3-7/822</v>
          </cell>
          <cell r="Q1406">
            <v>26544</v>
          </cell>
          <cell r="R1406">
            <v>41262</v>
          </cell>
          <cell r="S1406">
            <v>43</v>
          </cell>
        </row>
        <row r="1407">
          <cell r="A1407" t="str">
            <v>РНО-0001402</v>
          </cell>
          <cell r="B1407" t="str">
            <v>Р</v>
          </cell>
          <cell r="C1407" t="str">
            <v>Н</v>
          </cell>
          <cell r="D1407" t="str">
            <v>О</v>
          </cell>
          <cell r="E1407" t="str">
            <v>-</v>
          </cell>
          <cell r="F1407" t="str">
            <v>0001402</v>
          </cell>
          <cell r="G1407" t="str">
            <v>РНО-0001402</v>
          </cell>
          <cell r="H1407">
            <v>41297</v>
          </cell>
          <cell r="I1407" t="str">
            <v>Здание склада продовольственного</v>
          </cell>
          <cell r="J1407" t="str">
            <v>ООО "Вятское речное пароходство"; 610047, г. Киров, дер. Большая гора, д.3; 1024301304928; 11.07.2002 г.</v>
          </cell>
          <cell r="K1407" t="str">
            <v>СГ-28/478</v>
          </cell>
          <cell r="L1407">
            <v>41297</v>
          </cell>
          <cell r="M1407">
            <v>4</v>
          </cell>
          <cell r="O1407">
            <v>41366</v>
          </cell>
          <cell r="P1407" t="str">
            <v>УТБ-3-7/822</v>
          </cell>
          <cell r="Q1407">
            <v>26544</v>
          </cell>
          <cell r="R1407">
            <v>41262</v>
          </cell>
          <cell r="S1407">
            <v>43</v>
          </cell>
        </row>
        <row r="1408">
          <cell r="A1408" t="str">
            <v>РНО-0001403</v>
          </cell>
          <cell r="B1408" t="str">
            <v>Р</v>
          </cell>
          <cell r="C1408" t="str">
            <v>Н</v>
          </cell>
          <cell r="D1408" t="str">
            <v>О</v>
          </cell>
          <cell r="E1408" t="str">
            <v>-</v>
          </cell>
          <cell r="F1408" t="str">
            <v>0001403</v>
          </cell>
          <cell r="G1408" t="str">
            <v>РНО-0001403</v>
          </cell>
          <cell r="H1408">
            <v>41297</v>
          </cell>
          <cell r="I1408" t="str">
            <v>Помещение конторы</v>
          </cell>
          <cell r="J1408" t="str">
            <v>ООО "Вятское речное пароходство"; 610047, г. Киров, дер. Большая гора, д.3; 1024301304928; 11.07.2002 г.</v>
          </cell>
          <cell r="K1408" t="str">
            <v>СГ-28/478</v>
          </cell>
          <cell r="L1408">
            <v>41297</v>
          </cell>
          <cell r="M1408">
            <v>4</v>
          </cell>
          <cell r="O1408">
            <v>41366</v>
          </cell>
          <cell r="P1408" t="str">
            <v>УТБ-3-7/822</v>
          </cell>
          <cell r="Q1408">
            <v>26544</v>
          </cell>
          <cell r="R1408">
            <v>41262</v>
          </cell>
          <cell r="S1408">
            <v>43</v>
          </cell>
        </row>
        <row r="1409">
          <cell r="A1409" t="str">
            <v>РНО-0001404</v>
          </cell>
          <cell r="B1409" t="str">
            <v>Р</v>
          </cell>
          <cell r="C1409" t="str">
            <v>Н</v>
          </cell>
          <cell r="D1409" t="str">
            <v>О</v>
          </cell>
          <cell r="E1409" t="str">
            <v>-</v>
          </cell>
          <cell r="F1409" t="str">
            <v>0001404</v>
          </cell>
          <cell r="G1409" t="str">
            <v>РНО-0001404</v>
          </cell>
          <cell r="H1409">
            <v>41297</v>
          </cell>
          <cell r="I1409" t="str">
            <v>Здание административное - конторы</v>
          </cell>
          <cell r="J1409" t="str">
            <v>ООО "Вятское речное пароходство"; 610047, г. Киров, дер. Большая гора, д.3; 1024301304928; 11.07.2002 г.</v>
          </cell>
          <cell r="K1409" t="str">
            <v>СГ-28/478</v>
          </cell>
          <cell r="L1409">
            <v>41297</v>
          </cell>
          <cell r="M1409">
            <v>4</v>
          </cell>
          <cell r="O1409">
            <v>41366</v>
          </cell>
          <cell r="P1409" t="str">
            <v>УТБ-3-7/822</v>
          </cell>
          <cell r="Q1409">
            <v>26544</v>
          </cell>
          <cell r="R1409">
            <v>41262</v>
          </cell>
          <cell r="S1409">
            <v>43</v>
          </cell>
        </row>
        <row r="1410">
          <cell r="A1410" t="str">
            <v>РНО-0001405</v>
          </cell>
          <cell r="B1410" t="str">
            <v>Р</v>
          </cell>
          <cell r="C1410" t="str">
            <v>Н</v>
          </cell>
          <cell r="D1410" t="str">
            <v>О</v>
          </cell>
          <cell r="E1410" t="str">
            <v>-</v>
          </cell>
          <cell r="F1410" t="str">
            <v>0001405</v>
          </cell>
          <cell r="G1410" t="str">
            <v>РНО-0001405</v>
          </cell>
          <cell r="H1410">
            <v>41297</v>
          </cell>
          <cell r="I1410" t="str">
            <v>Здание пилорамы</v>
          </cell>
          <cell r="J1410" t="str">
            <v>ООО "Вятское речное пароходство"; 610047, г. Киров, дер. Большая гора, д.3; 1024301304928; 11.07.2002 г.</v>
          </cell>
          <cell r="K1410" t="str">
            <v>СГ-28/478</v>
          </cell>
          <cell r="L1410">
            <v>41297</v>
          </cell>
          <cell r="M1410">
            <v>4</v>
          </cell>
          <cell r="O1410">
            <v>41366</v>
          </cell>
          <cell r="P1410" t="str">
            <v>УТБ-3-7/822</v>
          </cell>
          <cell r="Q1410">
            <v>26544</v>
          </cell>
          <cell r="R1410">
            <v>41262</v>
          </cell>
          <cell r="S1410">
            <v>43</v>
          </cell>
        </row>
        <row r="1411">
          <cell r="A1411" t="str">
            <v>РНО-0001406</v>
          </cell>
          <cell r="B1411" t="str">
            <v>Р</v>
          </cell>
          <cell r="C1411" t="str">
            <v>Н</v>
          </cell>
          <cell r="D1411" t="str">
            <v>О</v>
          </cell>
          <cell r="E1411" t="str">
            <v>-</v>
          </cell>
          <cell r="F1411" t="str">
            <v>0001406</v>
          </cell>
          <cell r="G1411" t="str">
            <v>РНО-0001406</v>
          </cell>
          <cell r="H1411">
            <v>41297</v>
          </cell>
          <cell r="I1411" t="str">
            <v>Здание склада</v>
          </cell>
          <cell r="J1411" t="str">
            <v>ООО "Вятское речное пароходство"; 610047, г. Киров, дер. Большая гора, д.3; 1024301304928; 11.07.2002 г.</v>
          </cell>
          <cell r="K1411" t="str">
            <v>СГ-28/478</v>
          </cell>
          <cell r="L1411">
            <v>41297</v>
          </cell>
          <cell r="M1411">
            <v>4</v>
          </cell>
          <cell r="O1411">
            <v>41366</v>
          </cell>
          <cell r="P1411" t="str">
            <v>УТБ-3-7/822</v>
          </cell>
          <cell r="Q1411">
            <v>26544</v>
          </cell>
          <cell r="R1411">
            <v>41262</v>
          </cell>
          <cell r="S1411">
            <v>43</v>
          </cell>
        </row>
        <row r="1412">
          <cell r="A1412" t="str">
            <v>РНО-0001407</v>
          </cell>
          <cell r="B1412" t="str">
            <v>Р</v>
          </cell>
          <cell r="C1412" t="str">
            <v>Н</v>
          </cell>
          <cell r="D1412" t="str">
            <v>О</v>
          </cell>
          <cell r="E1412" t="str">
            <v>-</v>
          </cell>
          <cell r="F1412" t="str">
            <v>0001407</v>
          </cell>
          <cell r="G1412" t="str">
            <v>РНО-0001407</v>
          </cell>
          <cell r="H1412">
            <v>41298</v>
          </cell>
          <cell r="I1412" t="str">
            <v>Причальная стенка угля</v>
          </cell>
          <cell r="J1412" t="str">
            <v>ООО "Торговый порт "Покровка"; 679185 ул. Набережная, дом 10, п. Им. Тельмана, Смидовичский район, Еврейская автономная область;</v>
          </cell>
          <cell r="K1412" t="str">
            <v>СГ-28/562</v>
          </cell>
          <cell r="L1412">
            <v>41298</v>
          </cell>
          <cell r="M1412">
            <v>4</v>
          </cell>
          <cell r="Q1412">
            <v>428</v>
          </cell>
          <cell r="R1412">
            <v>41622</v>
          </cell>
          <cell r="S1412">
            <v>79</v>
          </cell>
        </row>
        <row r="1413">
          <cell r="A1413" t="str">
            <v>РНО-0001408</v>
          </cell>
          <cell r="B1413" t="str">
            <v>Р</v>
          </cell>
          <cell r="C1413" t="str">
            <v>Н</v>
          </cell>
          <cell r="D1413" t="str">
            <v>О</v>
          </cell>
          <cell r="E1413" t="str">
            <v>-</v>
          </cell>
          <cell r="F1413" t="str">
            <v>0001408</v>
          </cell>
          <cell r="G1413" t="str">
            <v>РНО-0001408</v>
          </cell>
          <cell r="H1413">
            <v>41298</v>
          </cell>
          <cell r="I1413" t="str">
            <v>Причальная стенка автотехники</v>
          </cell>
          <cell r="J1413" t="str">
            <v>ООО "Торговый порт "Покровка"; 679185 ул. Набережная, дом 10, п. Им. Тельмана, Смидовичский район, Еврейская автономная область;</v>
          </cell>
          <cell r="K1413" t="str">
            <v>СГ-28/562</v>
          </cell>
          <cell r="L1413">
            <v>41298</v>
          </cell>
          <cell r="M1413">
            <v>4</v>
          </cell>
          <cell r="Q1413">
            <v>428</v>
          </cell>
          <cell r="R1413">
            <v>41622</v>
          </cell>
          <cell r="S1413">
            <v>79</v>
          </cell>
        </row>
        <row r="1414">
          <cell r="A1414" t="str">
            <v>РНО-0001409</v>
          </cell>
          <cell r="B1414" t="str">
            <v>Р</v>
          </cell>
          <cell r="C1414" t="str">
            <v>Н</v>
          </cell>
          <cell r="D1414" t="str">
            <v>О</v>
          </cell>
          <cell r="E1414" t="str">
            <v>-</v>
          </cell>
          <cell r="F1414" t="str">
            <v>0001409</v>
          </cell>
          <cell r="G1414" t="str">
            <v>РНО-0001409</v>
          </cell>
          <cell r="H1414">
            <v>41312</v>
          </cell>
          <cell r="I1414" t="str">
            <v>Портовый перегрузочный комплекс Терминал-Амурск</v>
          </cell>
          <cell r="J1414" t="str">
            <v>ООО "Терминал Амурск"; 680000, г. Хабаровск, ул. Муравьева-Амурского, д. 2; 1022700915962</v>
          </cell>
          <cell r="K1414" t="str">
            <v>СГ-28/1108</v>
          </cell>
          <cell r="L1414">
            <v>41312</v>
          </cell>
          <cell r="M1414">
            <v>4</v>
          </cell>
          <cell r="O1414">
            <v>42446</v>
          </cell>
          <cell r="P1414" t="str">
            <v>УТБ-3-7/476</v>
          </cell>
          <cell r="Q1414" t="str">
            <v>1388
УТБ-354</v>
          </cell>
          <cell r="R1414" t="str">
            <v>24.01.2013
17.02.2016</v>
          </cell>
          <cell r="S1414">
            <v>27</v>
          </cell>
        </row>
        <row r="1415">
          <cell r="A1415" t="str">
            <v>РНО-0001410</v>
          </cell>
          <cell r="B1415" t="str">
            <v>Р</v>
          </cell>
          <cell r="C1415" t="str">
            <v>Н</v>
          </cell>
          <cell r="D1415" t="str">
            <v>О</v>
          </cell>
          <cell r="E1415" t="str">
            <v>-</v>
          </cell>
          <cell r="F1415" t="str">
            <v>0001410</v>
          </cell>
          <cell r="G1415" t="str">
            <v>РНО-0001410</v>
          </cell>
          <cell r="H1415">
            <v>41320</v>
          </cell>
          <cell r="I1415" t="str">
            <v>Причальная набережная, кадастровый № 02:55:011002:1</v>
          </cell>
          <cell r="J1415" t="str">
            <v xml:space="preserve">Администрация городского округа города Уфа Республики Башкортостан, 450098, г. Уфа.
пр. Октября, 120; ОГРН 1050204343474 от 26.12.2005 г. </v>
          </cell>
          <cell r="K1415" t="str">
            <v>СГ-28/1594</v>
          </cell>
          <cell r="L1415">
            <v>41320</v>
          </cell>
          <cell r="M1415">
            <v>2</v>
          </cell>
          <cell r="S1415">
            <v>2</v>
          </cell>
          <cell r="U1415" t="str">
            <v>Изменен</v>
          </cell>
        </row>
        <row r="1416">
          <cell r="A1416" t="str">
            <v>РНО-0001411</v>
          </cell>
          <cell r="B1416" t="str">
            <v>Р</v>
          </cell>
          <cell r="C1416" t="str">
            <v>Н</v>
          </cell>
          <cell r="D1416" t="str">
            <v>О</v>
          </cell>
          <cell r="E1416" t="str">
            <v>-</v>
          </cell>
          <cell r="F1416" t="str">
            <v>0001411</v>
          </cell>
          <cell r="G1416" t="str">
            <v>РНО-0001411</v>
          </cell>
          <cell r="H1416">
            <v>41346</v>
          </cell>
          <cell r="I1416" t="str">
            <v>Сооружение причальное склада ГСМ и метанола с причалом налива нефтепродуктов в п. Приобье</v>
          </cell>
          <cell r="J1416" t="str">
            <v>ООО "Газпром трансгаз Югорск", 628260, Тюменская обл.,
ХМАО-Югра, г. Югорск, ул. Мира, д. 15; 628126, Тюменская обл., ХМАО-Югра, Октябрьский р-н, г.п. Приобье,ул. Портовая, 2; ОГРН 1028601843918 от 30.09.2002 г.</v>
          </cell>
          <cell r="K1416" t="str">
            <v>СГ-28/2341</v>
          </cell>
          <cell r="L1416">
            <v>41346</v>
          </cell>
          <cell r="M1416">
            <v>4</v>
          </cell>
          <cell r="N1416" t="str">
            <v>УТБ-1107
22.06.2020</v>
          </cell>
          <cell r="S1416">
            <v>72</v>
          </cell>
          <cell r="U1416" t="str">
            <v>Изменен</v>
          </cell>
        </row>
        <row r="1417">
          <cell r="A1417" t="str">
            <v>РНО-0001412</v>
          </cell>
          <cell r="B1417" t="str">
            <v>Р</v>
          </cell>
          <cell r="C1417" t="str">
            <v>Н</v>
          </cell>
          <cell r="D1417" t="str">
            <v>О</v>
          </cell>
          <cell r="E1417" t="str">
            <v>-</v>
          </cell>
          <cell r="F1417" t="str">
            <v>0001412</v>
          </cell>
          <cell r="G1417" t="str">
            <v>РНО-0001412</v>
          </cell>
          <cell r="H1417">
            <v>41339</v>
          </cell>
          <cell r="I1417" t="str">
            <v>Промпорт</v>
          </cell>
          <cell r="J1417" t="str">
            <v>ПАО "Уралкалий"; 618426, г. Березники, ул. Пятилетки, д. 63; ОГРН 1025901702188 от 11.09.2002 г.</v>
          </cell>
          <cell r="K1417" t="str">
            <v>УТБ-80</v>
          </cell>
          <cell r="L1417">
            <v>41339</v>
          </cell>
          <cell r="M1417">
            <v>2</v>
          </cell>
          <cell r="O1417">
            <v>42916</v>
          </cell>
          <cell r="P1417" t="str">
            <v>УТБ-1992</v>
          </cell>
          <cell r="S1417">
            <v>59</v>
          </cell>
        </row>
        <row r="1418">
          <cell r="A1418" t="str">
            <v>РНО-0001413</v>
          </cell>
          <cell r="B1418" t="str">
            <v>Р</v>
          </cell>
          <cell r="C1418" t="str">
            <v>Н</v>
          </cell>
          <cell r="D1418" t="str">
            <v>О</v>
          </cell>
          <cell r="E1418" t="str">
            <v>-</v>
          </cell>
          <cell r="F1418" t="str">
            <v>0001413</v>
          </cell>
          <cell r="G1418" t="str">
            <v>РНО-0001413</v>
          </cell>
          <cell r="H1418">
            <v>41346</v>
          </cell>
          <cell r="I1418" t="str">
            <v>Административное здание Колпашевского РВПиС (Портовая улица)  кадастровый № у70:08:19:1024:2678</v>
          </cell>
          <cell r="J1418" t="str">
            <v>ФБУ "Администрация Обского БВП"; 630099 г. Новосибирск, ул. Урицкого, д.13; ОГРН 1025403214583 от11.12.2202 г.</v>
          </cell>
          <cell r="K1418" t="str">
            <v>СГ-28/2342</v>
          </cell>
          <cell r="L1418">
            <v>41346</v>
          </cell>
          <cell r="M1418">
            <v>3</v>
          </cell>
          <cell r="O1418">
            <v>43151</v>
          </cell>
          <cell r="P1418" t="str">
            <v>УТБ-450</v>
          </cell>
          <cell r="Q1418">
            <v>2667</v>
          </cell>
          <cell r="R1418">
            <v>41316</v>
          </cell>
          <cell r="S1418">
            <v>70</v>
          </cell>
        </row>
        <row r="1419">
          <cell r="A1419" t="str">
            <v>РНО-0001414</v>
          </cell>
          <cell r="B1419" t="str">
            <v>Р</v>
          </cell>
          <cell r="C1419" t="str">
            <v>Н</v>
          </cell>
          <cell r="D1419" t="str">
            <v>О</v>
          </cell>
          <cell r="E1419" t="str">
            <v>-</v>
          </cell>
          <cell r="F1419" t="str">
            <v>0001414</v>
          </cell>
          <cell r="G1419" t="str">
            <v>РНО-0001414</v>
          </cell>
          <cell r="H1419">
            <v>41345</v>
          </cell>
          <cell r="I1419" t="str">
            <v>Здание управления порта АО "СК "Татфлот"</v>
          </cell>
          <cell r="J1419" t="str">
            <v>АО "СК "Татфлот"; 420108, г. Казань ул. Девятаева, 
д 1; ОГРН 1041621004633; 25.02.2004</v>
          </cell>
          <cell r="K1419" t="str">
            <v>СГ-28/2302</v>
          </cell>
          <cell r="L1419">
            <v>41345</v>
          </cell>
          <cell r="M1419">
            <v>3</v>
          </cell>
          <cell r="Q1419">
            <v>3122</v>
          </cell>
          <cell r="R1419">
            <v>41320</v>
          </cell>
          <cell r="S1419">
            <v>16</v>
          </cell>
        </row>
        <row r="1420">
          <cell r="A1420" t="str">
            <v>РКО-0001415</v>
          </cell>
          <cell r="B1420" t="str">
            <v>Р</v>
          </cell>
          <cell r="C1420" t="str">
            <v>К</v>
          </cell>
          <cell r="D1420" t="str">
            <v>О</v>
          </cell>
          <cell r="E1420" t="str">
            <v>-</v>
          </cell>
          <cell r="F1420" t="str">
            <v>0001415</v>
          </cell>
          <cell r="G1420" t="str">
            <v>РКО-0001415</v>
          </cell>
          <cell r="H1420">
            <v>41339</v>
          </cell>
          <cell r="I1420" t="str">
            <v>Причальная набережная с площадкой сухогрузов</v>
          </cell>
          <cell r="J1420" t="str">
            <v>Октябрьское ЛПУ МГ ООО «Газпром трансгаз Югорск»; 628260, Тюменская обл., г. Югорск, ул. Мира, д.15</v>
          </cell>
          <cell r="K1420" t="str">
            <v>УТБ-72</v>
          </cell>
          <cell r="L1420">
            <v>41339</v>
          </cell>
          <cell r="M1420">
            <v>3</v>
          </cell>
          <cell r="O1420">
            <v>43671</v>
          </cell>
          <cell r="P1420" t="str">
            <v>УТБ-1901</v>
          </cell>
          <cell r="Q1420">
            <v>3340</v>
          </cell>
          <cell r="R1420">
            <v>41323</v>
          </cell>
          <cell r="S1420">
            <v>72</v>
          </cell>
          <cell r="U1420" t="str">
            <v>Изменен</v>
          </cell>
        </row>
        <row r="1421">
          <cell r="A1421" t="str">
            <v>РНО-0001416</v>
          </cell>
          <cell r="B1421" t="str">
            <v>Р</v>
          </cell>
          <cell r="C1421" t="str">
            <v>Н</v>
          </cell>
          <cell r="D1421" t="str">
            <v>О</v>
          </cell>
          <cell r="E1421" t="str">
            <v>-</v>
          </cell>
          <cell r="F1421" t="str">
            <v>0001416</v>
          </cell>
          <cell r="G1421" t="str">
            <v>РНО-0001416</v>
          </cell>
          <cell r="H1421">
            <v>41339</v>
          </cell>
          <cell r="I1421" t="str">
            <v>Сургутское  судоремонтное предприятие</v>
          </cell>
          <cell r="J1421" t="str">
            <v xml:space="preserve">ОАО «Сургутское Судоремонтное предприятие»; 628401, Тюменская обл., ХМАО-Югра, г. Сургут, ул. Тюменская, 1; 1048602065401
</v>
          </cell>
          <cell r="K1421" t="str">
            <v>УТБ-82</v>
          </cell>
          <cell r="L1421">
            <v>41339</v>
          </cell>
          <cell r="M1421">
            <v>4</v>
          </cell>
          <cell r="O1421">
            <v>43215</v>
          </cell>
          <cell r="P1421" t="str">
            <v>УТБ-1071</v>
          </cell>
          <cell r="S1421">
            <v>72</v>
          </cell>
          <cell r="U1421" t="str">
            <v>Изменен</v>
          </cell>
        </row>
        <row r="1422">
          <cell r="A1422" t="str">
            <v>РНО-0001417</v>
          </cell>
          <cell r="B1422" t="str">
            <v>Р</v>
          </cell>
          <cell r="C1422" t="str">
            <v>Н</v>
          </cell>
          <cell r="D1422" t="str">
            <v>О</v>
          </cell>
          <cell r="E1422" t="str">
            <v>-</v>
          </cell>
          <cell r="F1422" t="str">
            <v>0001417</v>
          </cell>
          <cell r="G1422" t="str">
            <v>РНО-0001417</v>
          </cell>
          <cell r="H1422">
            <v>41353</v>
          </cell>
          <cell r="I1422" t="str">
            <v>"Участок Пивань"</v>
          </cell>
          <cell r="J1422" t="str">
            <v>ООО "Комсомольский торговый порт", 680000,
Хабаровский край, г. Хабаровск, ул. Ленина, д. 9, кв. 12;
ОГРН 1182724011711 от 24.05..2018 г.</v>
          </cell>
          <cell r="K1422" t="str">
            <v>УТБ-3-1/201</v>
          </cell>
          <cell r="L1422">
            <v>41353</v>
          </cell>
          <cell r="M1422">
            <v>4</v>
          </cell>
          <cell r="O1422">
            <v>43859</v>
          </cell>
          <cell r="P1422" t="str">
            <v>УТБ-1417</v>
          </cell>
          <cell r="S1422">
            <v>27</v>
          </cell>
          <cell r="U1422" t="str">
            <v>Изменен</v>
          </cell>
        </row>
        <row r="1423">
          <cell r="A1423" t="str">
            <v>РНО-0001418</v>
          </cell>
          <cell r="B1423" t="str">
            <v>Р</v>
          </cell>
          <cell r="C1423" t="str">
            <v>Н</v>
          </cell>
          <cell r="D1423" t="str">
            <v>О</v>
          </cell>
          <cell r="E1423" t="str">
            <v>-</v>
          </cell>
          <cell r="F1423" t="str">
            <v>0001418</v>
          </cell>
          <cell r="G1423" t="str">
            <v>РНО-0001418</v>
          </cell>
          <cell r="H1423">
            <v>41355</v>
          </cell>
          <cell r="I1423" t="str">
            <v>Специализированное управление подводно-технических работ № 10</v>
          </cell>
          <cell r="J1423" t="str">
            <v xml:space="preserve">ОАО «СУПРТ-10»; 628126, Тюменская обл., 
ХМАО-Югра, Октябрьский район, г.п. Приобье, переулок Лесной, 10; 1038600209999
</v>
          </cell>
          <cell r="K1423" t="str">
            <v>УТБ-245</v>
          </cell>
          <cell r="L1423">
            <v>41355</v>
          </cell>
          <cell r="M1423">
            <v>3</v>
          </cell>
          <cell r="O1423">
            <v>43259</v>
          </cell>
          <cell r="P1423" t="str">
            <v>УТБ-1582</v>
          </cell>
          <cell r="Q1423">
            <v>5037</v>
          </cell>
          <cell r="R1423">
            <v>41345</v>
          </cell>
          <cell r="S1423">
            <v>72</v>
          </cell>
          <cell r="U1423" t="str">
            <v>Изменен</v>
          </cell>
        </row>
        <row r="1424">
          <cell r="A1424" t="str">
            <v>РНО-0001419</v>
          </cell>
          <cell r="B1424" t="str">
            <v>Р</v>
          </cell>
          <cell r="C1424" t="str">
            <v>Н</v>
          </cell>
          <cell r="D1424" t="str">
            <v>О</v>
          </cell>
          <cell r="E1424" t="str">
            <v>-</v>
          </cell>
          <cell r="F1424" t="str">
            <v>0001419</v>
          </cell>
          <cell r="G1424" t="str">
            <v>РНО-0001419</v>
          </cell>
          <cell r="H1424">
            <v>41362</v>
          </cell>
          <cell r="I1424" t="str">
            <v>Производственное двухэтажное здание для обслуживающего персонала базы, Лит. Д.</v>
          </cell>
          <cell r="J1424" t="str">
            <v>ООО "ПСК "Подводспецстрой"; 614068, г. Пермь, 
ул. Петропавловская, д. 72; ОГРН 1045900358932 от 28.07.2004 г.</v>
          </cell>
          <cell r="K1424" t="str">
            <v>УТБ-3-1/322</v>
          </cell>
          <cell r="L1424">
            <v>41362</v>
          </cell>
          <cell r="M1424">
            <v>4</v>
          </cell>
          <cell r="O1424">
            <v>42593</v>
          </cell>
          <cell r="P1424" t="str">
            <v>УТБ-3-7/2079</v>
          </cell>
          <cell r="Q1424" t="str">
            <v>4645
УТБ-2217</v>
          </cell>
          <cell r="R1424" t="str">
            <v>05.03.2013
19.07.2016</v>
          </cell>
          <cell r="S1424">
            <v>59</v>
          </cell>
        </row>
        <row r="1425">
          <cell r="A1425" t="str">
            <v>РНО-0001420</v>
          </cell>
          <cell r="B1425" t="str">
            <v>Р</v>
          </cell>
          <cell r="C1425" t="str">
            <v>Н</v>
          </cell>
          <cell r="D1425" t="str">
            <v>О</v>
          </cell>
          <cell r="E1425" t="str">
            <v>-</v>
          </cell>
          <cell r="F1425" t="str">
            <v>0001420</v>
          </cell>
          <cell r="G1425" t="str">
            <v>РНО-0001420</v>
          </cell>
          <cell r="H1425">
            <v>41389</v>
          </cell>
          <cell r="I1425" t="str">
            <v>Территория базы Ямалфлот</v>
          </cell>
          <cell r="J1425" t="str">
            <v>ЗАО "Ямалфлот"; 629003 ул. Ангельский Мыс, 3, ЯНАО, г. Салехард; 1028900508988; 24.10.2002</v>
          </cell>
          <cell r="K1425" t="str">
            <v>УТБ-3-1/608</v>
          </cell>
          <cell r="L1425">
            <v>41389</v>
          </cell>
          <cell r="M1425">
            <v>4</v>
          </cell>
          <cell r="Q1425" t="str">
            <v>УТБ-212</v>
          </cell>
          <cell r="R1425">
            <v>41354</v>
          </cell>
          <cell r="S1425">
            <v>89</v>
          </cell>
        </row>
        <row r="1426">
          <cell r="A1426" t="str">
            <v>РНО-0001421</v>
          </cell>
          <cell r="B1426" t="str">
            <v>Р</v>
          </cell>
          <cell r="C1426" t="str">
            <v>Н</v>
          </cell>
          <cell r="D1426" t="str">
            <v>О</v>
          </cell>
          <cell r="E1426" t="str">
            <v>-</v>
          </cell>
          <cell r="F1426" t="str">
            <v>0001421</v>
          </cell>
          <cell r="G1426" t="str">
            <v>РНО-0001421</v>
          </cell>
          <cell r="H1426">
            <v>41379</v>
          </cell>
          <cell r="I1426" t="str">
            <v>Административно-бытовой комплекс</v>
          </cell>
          <cell r="J1426" t="str">
            <v>ООО "ЛесСтройРеконструкция";  Тюменская обл., ХМАО-Югра, г. Нижневартовск, пр. Куропаткина, дом 1, кв. 32; 1028600945482</v>
          </cell>
          <cell r="K1426" t="str">
            <v>УТБ-3-1/513</v>
          </cell>
          <cell r="L1426">
            <v>41379</v>
          </cell>
          <cell r="M1426">
            <v>3</v>
          </cell>
          <cell r="O1426">
            <v>42949</v>
          </cell>
          <cell r="P1426" t="str">
            <v>УТБ-2325</v>
          </cell>
          <cell r="Q1426">
            <v>5730</v>
          </cell>
          <cell r="R1426">
            <v>41352</v>
          </cell>
          <cell r="S1426">
            <v>86</v>
          </cell>
        </row>
        <row r="1427">
          <cell r="A1427" t="str">
            <v>РНО-0001422</v>
          </cell>
          <cell r="B1427" t="str">
            <v>Р</v>
          </cell>
          <cell r="C1427" t="str">
            <v>Н</v>
          </cell>
          <cell r="D1427" t="str">
            <v>О</v>
          </cell>
          <cell r="E1427" t="str">
            <v>-</v>
          </cell>
          <cell r="F1427" t="str">
            <v>0001422</v>
          </cell>
          <cell r="G1427" t="str">
            <v>РНО-0001422</v>
          </cell>
          <cell r="H1427">
            <v>41389</v>
          </cell>
          <cell r="I1427" t="str">
            <v>Производственная база</v>
          </cell>
          <cell r="J1427" t="str">
            <v>ООО "Речное пароходство"; Томская обл., г. Стрежевой, ул. Колтогорская, 61; 1027001618335</v>
          </cell>
          <cell r="K1427" t="str">
            <v>УТБ-3-1/573</v>
          </cell>
          <cell r="L1427">
            <v>41389</v>
          </cell>
          <cell r="M1427">
            <v>4</v>
          </cell>
          <cell r="O1427">
            <v>41607</v>
          </cell>
          <cell r="P1427" t="str">
            <v>УТБ-3-7/2883</v>
          </cell>
          <cell r="Q1427">
            <v>8045</v>
          </cell>
          <cell r="R1427">
            <v>41380</v>
          </cell>
          <cell r="S1427">
            <v>70</v>
          </cell>
        </row>
        <row r="1428">
          <cell r="A1428" t="str">
            <v>РНО-0001423</v>
          </cell>
          <cell r="B1428" t="str">
            <v>Р</v>
          </cell>
          <cell r="C1428" t="str">
            <v>Н</v>
          </cell>
          <cell r="D1428" t="str">
            <v>О</v>
          </cell>
          <cell r="E1428" t="str">
            <v>-</v>
          </cell>
          <cell r="F1428" t="str">
            <v>0001423</v>
          </cell>
          <cell r="G1428" t="str">
            <v>РНО-0001423</v>
          </cell>
          <cell r="H1428">
            <v>41389</v>
          </cell>
          <cell r="I1428" t="str">
            <v>Благовещенская ремонтная база флота</v>
          </cell>
          <cell r="J1428" t="str">
            <v>ЗАО "Благовещенская РБФ"; 453430, Республика Башкорстан, г. Благовещенск, Затон; 1020201699650</v>
          </cell>
          <cell r="K1428" t="str">
            <v>УТБ-3-1/575</v>
          </cell>
          <cell r="L1428">
            <v>41389</v>
          </cell>
          <cell r="M1428">
            <v>4</v>
          </cell>
          <cell r="Q1428">
            <v>6776</v>
          </cell>
          <cell r="R1428">
            <v>41365</v>
          </cell>
          <cell r="S1428">
            <v>2</v>
          </cell>
        </row>
        <row r="1429">
          <cell r="A1429" t="str">
            <v>РНО-0001424</v>
          </cell>
          <cell r="B1429" t="str">
            <v>Р</v>
          </cell>
          <cell r="C1429" t="str">
            <v>Н</v>
          </cell>
          <cell r="D1429" t="str">
            <v>О</v>
          </cell>
          <cell r="E1429" t="str">
            <v>-</v>
          </cell>
          <cell r="F1429" t="str">
            <v>0001424</v>
          </cell>
          <cell r="G1429" t="str">
            <v>РНО-0001424</v>
          </cell>
          <cell r="H1429">
            <v>41389</v>
          </cell>
          <cell r="I1429" t="str">
            <v>Рыбинский грузовой порт</v>
          </cell>
          <cell r="J1429" t="str">
            <v>ООО "Рыбинский грузовой порт"; 152901, г. Рыбинск, Ярославская обл., ул. Волжская набережная 13/2; 1027601108050</v>
          </cell>
          <cell r="K1429" t="str">
            <v>УТБ-3-1/577</v>
          </cell>
          <cell r="L1429">
            <v>41389</v>
          </cell>
          <cell r="M1429">
            <v>3</v>
          </cell>
          <cell r="Q1429">
            <v>6769</v>
          </cell>
          <cell r="R1429">
            <v>41365</v>
          </cell>
          <cell r="S1429">
            <v>76</v>
          </cell>
        </row>
        <row r="1430">
          <cell r="A1430" t="str">
            <v>РНО-0001425</v>
          </cell>
          <cell r="B1430" t="str">
            <v>Р</v>
          </cell>
          <cell r="C1430" t="str">
            <v>Н</v>
          </cell>
          <cell r="D1430" t="str">
            <v>О</v>
          </cell>
          <cell r="E1430" t="str">
            <v>-</v>
          </cell>
          <cell r="F1430" t="str">
            <v>0001425</v>
          </cell>
          <cell r="G1430" t="str">
            <v>РНО-0001425</v>
          </cell>
          <cell r="H1430">
            <v>41389</v>
          </cell>
          <cell r="I1430" t="str">
            <v>Ремонтно-эксплутационная база флота  филиал ДОАО "Спецгазавтотранс" ОАО "Газпром"</v>
          </cell>
          <cell r="J1430" t="str">
            <v>ДОАО "Спецгазавтотранс" ОАО "Газпром"; 628146 ул. Советстская, 1, пос. Игрим, Тюменской области, Березовский район; 1021801586047; 01.07.2002</v>
          </cell>
          <cell r="K1430" t="str">
            <v>УТБ-3-1/663</v>
          </cell>
          <cell r="L1430">
            <v>41389</v>
          </cell>
          <cell r="M1430">
            <v>2</v>
          </cell>
          <cell r="Q1430">
            <v>6972</v>
          </cell>
          <cell r="R1430">
            <v>41366</v>
          </cell>
          <cell r="S1430">
            <v>72</v>
          </cell>
        </row>
        <row r="1431">
          <cell r="A1431" t="str">
            <v>РНО-0001426</v>
          </cell>
          <cell r="B1431" t="str">
            <v>Р</v>
          </cell>
          <cell r="C1431" t="str">
            <v>Н</v>
          </cell>
          <cell r="D1431" t="str">
            <v>О</v>
          </cell>
          <cell r="E1431" t="str">
            <v>-</v>
          </cell>
          <cell r="F1431" t="str">
            <v>0001426</v>
          </cell>
          <cell r="G1431" t="str">
            <v>РНО-0001426</v>
          </cell>
          <cell r="H1431">
            <v>41402</v>
          </cell>
          <cell r="I1431" t="str">
            <v xml:space="preserve">Стена причальная со швартовочными кнехтами </v>
          </cell>
          <cell r="J1431" t="str">
            <v xml:space="preserve">ОАО "Сосьвапромгеология"; 628148, с. Сарапунь, ул. Ятринская, 22 Березовского района, ХМАО-Югра, Тюменская обл; 1038603050232 </v>
          </cell>
          <cell r="K1431" t="str">
            <v>УТБ-3-1/743</v>
          </cell>
          <cell r="L1431">
            <v>41402</v>
          </cell>
          <cell r="M1431">
            <v>4</v>
          </cell>
          <cell r="Q1431">
            <v>7519</v>
          </cell>
          <cell r="R1431">
            <v>41374</v>
          </cell>
          <cell r="S1431">
            <v>72</v>
          </cell>
        </row>
        <row r="1432">
          <cell r="A1432" t="str">
            <v>РНО-0001427</v>
          </cell>
          <cell r="B1432" t="str">
            <v>Р</v>
          </cell>
          <cell r="C1432" t="str">
            <v>Н</v>
          </cell>
          <cell r="D1432" t="str">
            <v>О</v>
          </cell>
          <cell r="E1432" t="str">
            <v>-</v>
          </cell>
          <cell r="F1432" t="str">
            <v>0001427</v>
          </cell>
          <cell r="G1432" t="str">
            <v>РНО-0001427</v>
          </cell>
          <cell r="H1432">
            <v>41402</v>
          </cell>
          <cell r="I1432" t="str">
            <v>"Нежилые помещения" кадастровый № 63:01:0000000:0000</v>
          </cell>
          <cell r="J1432" t="str">
            <v>ООО "Самарское речное пассажирское предприятие"; 443099, г. Самара, ул. М. Горького, 82; 1096317003980</v>
          </cell>
          <cell r="K1432" t="str">
            <v>УТБ-3-1/742</v>
          </cell>
          <cell r="L1432">
            <v>41402</v>
          </cell>
          <cell r="M1432">
            <v>3</v>
          </cell>
          <cell r="O1432">
            <v>42781</v>
          </cell>
          <cell r="P1432" t="str">
            <v>УТБ-348</v>
          </cell>
          <cell r="Q1432">
            <v>7765</v>
          </cell>
          <cell r="R1432">
            <v>41375</v>
          </cell>
          <cell r="S1432">
            <v>63</v>
          </cell>
        </row>
        <row r="1433">
          <cell r="A1433" t="str">
            <v>РНО-0001428</v>
          </cell>
          <cell r="B1433" t="str">
            <v>Р</v>
          </cell>
          <cell r="C1433" t="str">
            <v>Н</v>
          </cell>
          <cell r="D1433" t="str">
            <v>О</v>
          </cell>
          <cell r="E1433" t="str">
            <v>-</v>
          </cell>
          <cell r="F1433" t="str">
            <v>0001428</v>
          </cell>
          <cell r="G1433" t="str">
            <v>РНО-0001428</v>
          </cell>
          <cell r="H1433">
            <v>41402</v>
          </cell>
          <cell r="I1433" t="str">
            <v>Гидротехническое сооружение (литер 4,5,21,22,24,23)</v>
          </cell>
          <cell r="J1433" t="str">
            <v>ООО "Портгрейн ЛТД"; 347360 ул. Портовая, 2 "Б", Ростовская область, г. Волгодонск; ОГРН 1026101925739; 16.08.2002</v>
          </cell>
          <cell r="K1433" t="str">
            <v>УТБ-3-1/741</v>
          </cell>
          <cell r="L1433">
            <v>41402</v>
          </cell>
          <cell r="M1433">
            <v>4</v>
          </cell>
          <cell r="O1433">
            <v>42165</v>
          </cell>
          <cell r="P1433" t="str">
            <v>УТБ-3-7/1458</v>
          </cell>
          <cell r="Q1433">
            <v>7768</v>
          </cell>
          <cell r="R1433">
            <v>41375</v>
          </cell>
          <cell r="S1433">
            <v>61</v>
          </cell>
        </row>
        <row r="1434">
          <cell r="A1434" t="str">
            <v>РНО-0001429</v>
          </cell>
          <cell r="B1434" t="str">
            <v>Р</v>
          </cell>
          <cell r="C1434" t="str">
            <v>Н</v>
          </cell>
          <cell r="D1434" t="str">
            <v>О</v>
          </cell>
          <cell r="E1434" t="str">
            <v>-</v>
          </cell>
          <cell r="F1434" t="str">
            <v>0001429</v>
          </cell>
          <cell r="G1434" t="str">
            <v>РНО-0001429</v>
          </cell>
          <cell r="H1434">
            <v>41408</v>
          </cell>
          <cell r="I1434" t="str">
            <v>"Причальная небережная" кадастровый № 78:3152Б:0:32</v>
          </cell>
          <cell r="J1434" t="str">
            <v>ОАО "Ремонтно-эксплутационная база флота"; 614007, Пермский край, г. Пермь, ул. Максима Горького, дом 83, офис307</v>
          </cell>
          <cell r="K1434" t="str">
            <v>УТБ-3-1/753</v>
          </cell>
          <cell r="L1434">
            <v>41408</v>
          </cell>
          <cell r="M1434">
            <v>4</v>
          </cell>
          <cell r="Q1434">
            <v>8018</v>
          </cell>
          <cell r="R1434" t="str">
            <v>16.04.213</v>
          </cell>
          <cell r="S1434">
            <v>59</v>
          </cell>
        </row>
        <row r="1435">
          <cell r="A1435" t="str">
            <v>РНО-0001430</v>
          </cell>
          <cell r="B1435" t="str">
            <v>Р</v>
          </cell>
          <cell r="C1435" t="str">
            <v>Н</v>
          </cell>
          <cell r="D1435" t="str">
            <v>О</v>
          </cell>
          <cell r="E1435" t="str">
            <v>-</v>
          </cell>
          <cell r="F1435" t="str">
            <v>0001430</v>
          </cell>
          <cell r="G1435" t="str">
            <v>РНО-0001430</v>
          </cell>
          <cell r="H1435">
            <v>41411</v>
          </cell>
          <cell r="I1435" t="str">
            <v>"Цех водного транспорта" кадастровый № 27-27-04/018/2011-078</v>
          </cell>
          <cell r="J1435" t="str">
            <v>ОАО "Амурский судостроительный завод"; 681000, Аллея Труда, 1, г. Комсомольск-на-Амуре; 1022700514605</v>
          </cell>
          <cell r="K1435" t="str">
            <v>УТБ-3-1/830</v>
          </cell>
          <cell r="L1435">
            <v>41411</v>
          </cell>
          <cell r="M1435">
            <v>4</v>
          </cell>
          <cell r="O1435">
            <v>41732</v>
          </cell>
          <cell r="P1435" t="str">
            <v>УТБ-3-7/880</v>
          </cell>
          <cell r="Q1435">
            <v>8040</v>
          </cell>
          <cell r="R1435">
            <v>41380</v>
          </cell>
          <cell r="S1435">
            <v>28</v>
          </cell>
        </row>
        <row r="1436">
          <cell r="A1436" t="str">
            <v>РНО-0001431</v>
          </cell>
          <cell r="B1436" t="str">
            <v>Р</v>
          </cell>
          <cell r="C1436" t="str">
            <v>Н</v>
          </cell>
          <cell r="D1436" t="str">
            <v>О</v>
          </cell>
          <cell r="E1436" t="str">
            <v>-</v>
          </cell>
          <cell r="F1436" t="str">
            <v>0001431</v>
          </cell>
          <cell r="G1436" t="str">
            <v>РНО-0001431</v>
          </cell>
          <cell r="H1436">
            <v>41411</v>
          </cell>
          <cell r="I1436" t="str">
            <v>"Достроечный пирс" кадастровый № 27-27-04/013/2008-240</v>
          </cell>
          <cell r="J1436" t="str">
            <v>ОАО "Амурский судостроительный завод"; 681000, Аллея Труда, 1, г. Комсомольск-на-Амуре; 1022700514605</v>
          </cell>
          <cell r="K1436" t="str">
            <v>УТБ-3-1/830 УТБ-3-1/3139</v>
          </cell>
          <cell r="L1436">
            <v>41411</v>
          </cell>
          <cell r="M1436">
            <v>3</v>
          </cell>
          <cell r="N1436">
            <v>41635</v>
          </cell>
          <cell r="O1436">
            <v>41732</v>
          </cell>
          <cell r="P1436" t="str">
            <v>УТБ-3-7/880</v>
          </cell>
          <cell r="Q1436">
            <v>8040</v>
          </cell>
          <cell r="R1436">
            <v>41380</v>
          </cell>
          <cell r="S1436">
            <v>28</v>
          </cell>
        </row>
        <row r="1437">
          <cell r="A1437" t="str">
            <v>РНО-0001432</v>
          </cell>
          <cell r="B1437" t="str">
            <v>Р</v>
          </cell>
          <cell r="C1437" t="str">
            <v>Н</v>
          </cell>
          <cell r="D1437" t="str">
            <v>О</v>
          </cell>
          <cell r="E1437" t="str">
            <v>-</v>
          </cell>
          <cell r="F1437" t="str">
            <v>0001432</v>
          </cell>
          <cell r="G1437" t="str">
            <v>РНО-0001432</v>
          </cell>
          <cell r="H1437">
            <v>41411</v>
          </cell>
          <cell r="I1437" t="str">
            <v>"Достроечная ряжевая набережная" кадастровый № 27-27-04/002/2008-423</v>
          </cell>
          <cell r="J1437" t="str">
            <v>ОАО "Амурский судостроительный завод"; 681000, Аллея Труда, 1, г. Комсомольск-на-Амуре; 1022700514605</v>
          </cell>
          <cell r="K1437" t="str">
            <v>УТБ-3-1/830 УТБ-3-1/3139</v>
          </cell>
          <cell r="L1437">
            <v>41411</v>
          </cell>
          <cell r="M1437">
            <v>2</v>
          </cell>
          <cell r="N1437">
            <v>41635</v>
          </cell>
          <cell r="O1437">
            <v>41732</v>
          </cell>
          <cell r="P1437" t="str">
            <v>УТБ-3-7/880</v>
          </cell>
          <cell r="Q1437">
            <v>8040</v>
          </cell>
          <cell r="R1437">
            <v>41380</v>
          </cell>
          <cell r="S1437">
            <v>28</v>
          </cell>
        </row>
        <row r="1438">
          <cell r="A1438" t="str">
            <v>РНО-0001433</v>
          </cell>
          <cell r="B1438" t="str">
            <v>Р</v>
          </cell>
          <cell r="C1438" t="str">
            <v>Н</v>
          </cell>
          <cell r="D1438" t="str">
            <v>О</v>
          </cell>
          <cell r="E1438" t="str">
            <v>-</v>
          </cell>
          <cell r="F1438" t="str">
            <v>0001433</v>
          </cell>
          <cell r="G1438" t="str">
            <v>РНО-0001433</v>
          </cell>
          <cell r="H1438">
            <v>41411</v>
          </cell>
          <cell r="I1438" t="str">
            <v>"Достроечная набережная в районе цеха 24" кадастровый № 27-27-04/013/2008-242</v>
          </cell>
          <cell r="J1438" t="str">
            <v>ОАО "Амурский судостроительный завод"; 681000, Аллея Труда, 1, г. Комсомольск-на-Амуре; 1022700514605</v>
          </cell>
          <cell r="K1438" t="str">
            <v>УТБ-3-1/830</v>
          </cell>
          <cell r="L1438">
            <v>41411</v>
          </cell>
          <cell r="M1438">
            <v>3</v>
          </cell>
          <cell r="O1438">
            <v>41732</v>
          </cell>
          <cell r="P1438" t="str">
            <v>УТБ-3-7/880</v>
          </cell>
          <cell r="Q1438">
            <v>8040</v>
          </cell>
          <cell r="R1438">
            <v>41380</v>
          </cell>
          <cell r="S1438">
            <v>28</v>
          </cell>
        </row>
        <row r="1439">
          <cell r="A1439" t="str">
            <v>РНО-0001434</v>
          </cell>
          <cell r="B1439" t="str">
            <v>Р</v>
          </cell>
          <cell r="C1439" t="str">
            <v>Н</v>
          </cell>
          <cell r="D1439" t="str">
            <v>О</v>
          </cell>
          <cell r="E1439" t="str">
            <v>-</v>
          </cell>
          <cell r="F1439" t="str">
            <v>0001434</v>
          </cell>
          <cell r="G1439" t="str">
            <v>РНО-0001434</v>
          </cell>
          <cell r="H1439">
            <v>41411</v>
          </cell>
          <cell r="I1439" t="str">
            <v>"Земельный участок для размещения объектов ремонтно-эксплутационной базы" кадастровый № 70:19:0100022:172</v>
          </cell>
          <cell r="J1439" t="str">
            <v>ООО "СК "Север"; 649000, г. Горно-Алтайск, ул. Комсомольская, д. 13; 1020400744440</v>
          </cell>
          <cell r="K1439" t="str">
            <v>УТБ-3-1/792</v>
          </cell>
          <cell r="L1439">
            <v>41411</v>
          </cell>
          <cell r="M1439">
            <v>4</v>
          </cell>
          <cell r="S1439">
            <v>4</v>
          </cell>
        </row>
        <row r="1440">
          <cell r="A1440" t="str">
            <v>РНО-0001435</v>
          </cell>
          <cell r="B1440" t="str">
            <v>Р</v>
          </cell>
          <cell r="C1440" t="str">
            <v>Н</v>
          </cell>
          <cell r="D1440" t="str">
            <v>О</v>
          </cell>
          <cell r="E1440" t="str">
            <v>-</v>
          </cell>
          <cell r="F1440" t="str">
            <v>0001435</v>
          </cell>
          <cell r="G1440" t="str">
            <v>РНО-0001435</v>
          </cell>
          <cell r="H1440">
            <v>41411</v>
          </cell>
          <cell r="I1440" t="str">
            <v>"Здание Ремонтно эксплутационная база" кадастровый № 70-70-05/147/2009-925</v>
          </cell>
          <cell r="J1440" t="str">
            <v>ООО "СК "Север"; 649000, г. Горно-Алтайск, ул. Комсомольская, д. 13; 1020400744440</v>
          </cell>
          <cell r="K1440" t="str">
            <v>УТБ-3-1/792</v>
          </cell>
          <cell r="L1440">
            <v>41411</v>
          </cell>
          <cell r="M1440">
            <v>4</v>
          </cell>
          <cell r="S1440">
            <v>4</v>
          </cell>
        </row>
        <row r="1441">
          <cell r="A1441" t="str">
            <v>РНО-0001436</v>
          </cell>
          <cell r="B1441" t="str">
            <v>Р</v>
          </cell>
          <cell r="C1441" t="str">
            <v>Н</v>
          </cell>
          <cell r="D1441" t="str">
            <v>О</v>
          </cell>
          <cell r="E1441" t="str">
            <v>-</v>
          </cell>
          <cell r="F1441" t="str">
            <v>0001436</v>
          </cell>
          <cell r="G1441" t="str">
            <v>РНО-0001436</v>
          </cell>
          <cell r="H1441">
            <v>41411</v>
          </cell>
          <cell r="I1441" t="str">
            <v>"Здание Ремонтно эксплутационная база" кадастровый № 70-70-05/147/2009-927</v>
          </cell>
          <cell r="J1441" t="str">
            <v>ООО "СК "Север"; 649000, г. Горно-Алтайск, ул. Комсомольская, д. 13; 1020400744440</v>
          </cell>
          <cell r="K1441" t="str">
            <v>УТБ-3-1/792</v>
          </cell>
          <cell r="L1441">
            <v>41411</v>
          </cell>
          <cell r="M1441">
            <v>4</v>
          </cell>
          <cell r="S1441">
            <v>4</v>
          </cell>
        </row>
        <row r="1442">
          <cell r="A1442" t="str">
            <v>РНО-0001437</v>
          </cell>
          <cell r="B1442" t="str">
            <v>Р</v>
          </cell>
          <cell r="C1442" t="str">
            <v>Н</v>
          </cell>
          <cell r="D1442" t="str">
            <v>О</v>
          </cell>
          <cell r="E1442" t="str">
            <v>-</v>
          </cell>
          <cell r="F1442" t="str">
            <v>0001437</v>
          </cell>
          <cell r="G1442" t="str">
            <v>РНО-0001437</v>
          </cell>
          <cell r="H1442">
            <v>41411</v>
          </cell>
          <cell r="I1442" t="str">
            <v>"Сооружение причальный пирс" кадастровый № 70-70-05/147/2009-926</v>
          </cell>
          <cell r="J1442" t="str">
            <v>ООО "СК "Север"; 649000, г. Горно-Алтайск, ул. Комсомольская, д. 13; 1020400744440</v>
          </cell>
          <cell r="K1442" t="str">
            <v>УТБ-3-1/792</v>
          </cell>
          <cell r="L1442">
            <v>41411</v>
          </cell>
          <cell r="M1442">
            <v>4</v>
          </cell>
          <cell r="S1442">
            <v>4</v>
          </cell>
        </row>
        <row r="1443">
          <cell r="A1443" t="str">
            <v>РНО-0001438</v>
          </cell>
          <cell r="B1443" t="str">
            <v>Р</v>
          </cell>
          <cell r="C1443" t="str">
            <v>Н</v>
          </cell>
          <cell r="D1443" t="str">
            <v>О</v>
          </cell>
          <cell r="E1443" t="str">
            <v>-</v>
          </cell>
          <cell r="F1443" t="str">
            <v>0001438</v>
          </cell>
          <cell r="G1443" t="str">
            <v>РНО-0001438</v>
          </cell>
          <cell r="H1443">
            <v>41423</v>
          </cell>
          <cell r="I1443" t="str">
            <v>Административное здание Управления  кад. № 27:23:020228:18</v>
          </cell>
          <cell r="J1443" t="str">
            <v>ОАО "Хабаровский речной торговый порт"; 680011, г. Хабаровск, ул. Тихоокеанская, 45; 1022701126106</v>
          </cell>
          <cell r="K1443" t="str">
            <v>УТБ-3-1/942 УТБ-3-1/1572</v>
          </cell>
          <cell r="L1443">
            <v>41423</v>
          </cell>
          <cell r="M1443">
            <v>3</v>
          </cell>
          <cell r="N1443">
            <v>41491</v>
          </cell>
          <cell r="O1443">
            <v>42667</v>
          </cell>
          <cell r="P1443" t="str">
            <v>УТБ-3-7/2657</v>
          </cell>
          <cell r="Q1443" t="str">
            <v>УТБ-800</v>
          </cell>
          <cell r="R1443">
            <v>41416</v>
          </cell>
          <cell r="S1443">
            <v>27</v>
          </cell>
        </row>
        <row r="1444">
          <cell r="A1444" t="str">
            <v>РНО-0001439</v>
          </cell>
          <cell r="B1444" t="str">
            <v>Р</v>
          </cell>
          <cell r="C1444" t="str">
            <v>Н</v>
          </cell>
          <cell r="D1444" t="str">
            <v>О</v>
          </cell>
          <cell r="E1444" t="str">
            <v>-</v>
          </cell>
          <cell r="F1444" t="str">
            <v>0001439</v>
          </cell>
          <cell r="G1444" t="str">
            <v>РНО-0001439</v>
          </cell>
          <cell r="H1444">
            <v>41423</v>
          </cell>
          <cell r="I1444" t="str">
            <v>Грузовой район "Ветка" кад. № 27:23:020228:20</v>
          </cell>
          <cell r="J1444" t="str">
            <v>ОАО "Хабаровский речной торговый порт"; 680011, г. Хабаровск, ул. Тихоокеанская, 45; 1022701126106</v>
          </cell>
          <cell r="K1444" t="str">
            <v>УТБ-3-1/942 УТБ-3-1/1572</v>
          </cell>
          <cell r="L1444">
            <v>41423</v>
          </cell>
          <cell r="M1444">
            <v>3</v>
          </cell>
          <cell r="N1444">
            <v>41491</v>
          </cell>
          <cell r="O1444">
            <v>42761</v>
          </cell>
          <cell r="P1444" t="str">
            <v>УТБ-162</v>
          </cell>
          <cell r="Q1444" t="str">
            <v>УТБ-800</v>
          </cell>
          <cell r="R1444">
            <v>41416</v>
          </cell>
          <cell r="S1444">
            <v>27</v>
          </cell>
        </row>
        <row r="1445">
          <cell r="A1445" t="str">
            <v>РНО-0001440</v>
          </cell>
          <cell r="B1445" t="str">
            <v>Р</v>
          </cell>
          <cell r="C1445" t="str">
            <v>Н</v>
          </cell>
          <cell r="D1445" t="str">
            <v>О</v>
          </cell>
          <cell r="E1445" t="str">
            <v>-</v>
          </cell>
          <cell r="F1445" t="str">
            <v>0001440</v>
          </cell>
          <cell r="G1445" t="str">
            <v>РНО-0001440</v>
          </cell>
          <cell r="H1445">
            <v>41423</v>
          </cell>
          <cell r="I1445" t="str">
            <v>Грузовой район "Красная речка" кад. № 27:23:051212:114</v>
          </cell>
          <cell r="J1445" t="str">
            <v>ОАО "Хабаровский речной торговый порт"; 680011, г. Хабаровск, ул. Тихоокеанская, 45; 1022701126106</v>
          </cell>
          <cell r="K1445" t="str">
            <v>УТБ-3-1/942</v>
          </cell>
          <cell r="L1445">
            <v>41423</v>
          </cell>
          <cell r="M1445">
            <v>4</v>
          </cell>
          <cell r="O1445">
            <v>42724</v>
          </cell>
          <cell r="P1445" t="str">
            <v>УТБ-3249</v>
          </cell>
          <cell r="Q1445" t="str">
            <v>УТБ-800</v>
          </cell>
          <cell r="R1445">
            <v>41416</v>
          </cell>
          <cell r="S1445">
            <v>27</v>
          </cell>
        </row>
        <row r="1446">
          <cell r="A1446" t="str">
            <v>РНО-0001441</v>
          </cell>
          <cell r="B1446" t="str">
            <v>Р</v>
          </cell>
          <cell r="C1446" t="str">
            <v>Н</v>
          </cell>
          <cell r="D1446" t="str">
            <v>О</v>
          </cell>
          <cell r="E1446" t="str">
            <v>-</v>
          </cell>
          <cell r="F1446" t="str">
            <v>0001441</v>
          </cell>
          <cell r="G1446" t="str">
            <v>РНО-0001441</v>
          </cell>
          <cell r="H1446">
            <v>41423</v>
          </cell>
          <cell r="I1446" t="str">
            <v>Грузовой район "Приамурский" кад. № 79:06:3100016:20</v>
          </cell>
          <cell r="J1446" t="str">
            <v>ОАО "Хабаровский речной торговый порт"; 680011, г. Хабаровск, ул. Тихоокеанская, 45; 1022701126106</v>
          </cell>
          <cell r="K1446" t="str">
            <v>УТБ-3-1/942</v>
          </cell>
          <cell r="L1446">
            <v>41423</v>
          </cell>
          <cell r="M1446">
            <v>4</v>
          </cell>
          <cell r="O1446">
            <v>42088</v>
          </cell>
          <cell r="P1446" t="str">
            <v>УТБ-3-7/693</v>
          </cell>
          <cell r="Q1446" t="str">
            <v>УТБ-800</v>
          </cell>
          <cell r="R1446">
            <v>41416</v>
          </cell>
          <cell r="S1446">
            <v>27</v>
          </cell>
        </row>
        <row r="1447">
          <cell r="A1447" t="str">
            <v>РНО-0001442</v>
          </cell>
          <cell r="B1447" t="str">
            <v>Р</v>
          </cell>
          <cell r="C1447" t="str">
            <v>Н</v>
          </cell>
          <cell r="D1447" t="str">
            <v>О</v>
          </cell>
          <cell r="E1447" t="str">
            <v>-</v>
          </cell>
          <cell r="F1447" t="str">
            <v>0001442</v>
          </cell>
          <cell r="G1447" t="str">
            <v>РНО-0001442</v>
          </cell>
          <cell r="H1447">
            <v>41423</v>
          </cell>
          <cell r="I1447" t="str">
            <v>Грузовой причал "Ягодный" кад. № 27:07:040103:18</v>
          </cell>
          <cell r="J1447" t="str">
            <v xml:space="preserve">ЗАО "Шелеховский КЛПХ"; 681087, Хабаровский край, Комсомольский р-н., п. Ягодный, ул. Набережная, 7 </v>
          </cell>
          <cell r="K1447" t="str">
            <v>УТБ-3-1/948</v>
          </cell>
          <cell r="L1447">
            <v>41423</v>
          </cell>
          <cell r="M1447">
            <v>4</v>
          </cell>
          <cell r="O1447">
            <v>42628</v>
          </cell>
          <cell r="P1447" t="str">
            <v>УТБ-3-7/2289</v>
          </cell>
          <cell r="Q1447" t="str">
            <v>УТБ-588
ФАМРТ-17247</v>
          </cell>
          <cell r="R1447" t="str">
            <v>07.05.2013
17.08.2016</v>
          </cell>
          <cell r="S1447">
            <v>27</v>
          </cell>
        </row>
        <row r="1448">
          <cell r="A1448" t="str">
            <v>РНО-0001443</v>
          </cell>
          <cell r="B1448" t="str">
            <v>Р</v>
          </cell>
          <cell r="C1448" t="str">
            <v>Н</v>
          </cell>
          <cell r="D1448" t="str">
            <v>О</v>
          </cell>
          <cell r="E1448" t="str">
            <v>-</v>
          </cell>
          <cell r="F1448" t="str">
            <v>0001443</v>
          </cell>
          <cell r="G1448" t="str">
            <v>РНО-0001443</v>
          </cell>
          <cell r="H1448">
            <v>41423</v>
          </cell>
          <cell r="I1448" t="str">
            <v>Грузовой причал "Литвинцево" кад. № 27:07:030104:0004</v>
          </cell>
          <cell r="J1448" t="str">
            <v xml:space="preserve">ЗАО "Шелеховский КЛПХ"; 681087, Хабаровский край, Комсомольский р-н., п. Ягодный, ул. Набережная, 7 </v>
          </cell>
          <cell r="K1448" t="str">
            <v>УТБ-3-1/948</v>
          </cell>
          <cell r="L1448">
            <v>41423</v>
          </cell>
          <cell r="M1448">
            <v>4</v>
          </cell>
          <cell r="O1448">
            <v>42628</v>
          </cell>
          <cell r="P1448" t="str">
            <v>УТБ-3-7/2289</v>
          </cell>
          <cell r="Q1448" t="str">
            <v>УТБ-588
ФАМРТ-17247</v>
          </cell>
          <cell r="R1448" t="str">
            <v>07.05.2013
17.08.2016</v>
          </cell>
          <cell r="S1448">
            <v>27</v>
          </cell>
        </row>
        <row r="1449">
          <cell r="A1449" t="str">
            <v>РНО-0001444</v>
          </cell>
          <cell r="B1449" t="str">
            <v>Р</v>
          </cell>
          <cell r="C1449" t="str">
            <v>Н</v>
          </cell>
          <cell r="D1449" t="str">
            <v>О</v>
          </cell>
          <cell r="E1449" t="str">
            <v>-</v>
          </cell>
          <cell r="F1449" t="str">
            <v>0001444</v>
          </cell>
          <cell r="G1449" t="str">
            <v>РНО-0001444</v>
          </cell>
          <cell r="H1449">
            <v>41423</v>
          </cell>
          <cell r="I1449" t="str">
            <v>Комплекс объектов капитального причала «Соборная горка»</v>
          </cell>
          <cell r="J1449" t="str">
            <v>ООО «Череповецкий пассажирский порт»; 162600, Вологодская область, г. Череповец, Речной вокзал (Соборная горка); 1033500317168; 04.03.2007</v>
          </cell>
          <cell r="K1449" t="str">
            <v>УТБ-3-7/939</v>
          </cell>
          <cell r="L1449">
            <v>41423</v>
          </cell>
          <cell r="M1449">
            <v>4</v>
          </cell>
          <cell r="S1449">
            <v>35</v>
          </cell>
        </row>
        <row r="1450">
          <cell r="A1450" t="str">
            <v>РНО-0001445</v>
          </cell>
          <cell r="B1450" t="str">
            <v>Р</v>
          </cell>
          <cell r="C1450" t="str">
            <v>Н</v>
          </cell>
          <cell r="D1450" t="str">
            <v>О</v>
          </cell>
          <cell r="E1450" t="str">
            <v>-</v>
          </cell>
          <cell r="F1450" t="str">
            <v>0001445</v>
          </cell>
          <cell r="G1450" t="str">
            <v>РНО-0001445</v>
          </cell>
          <cell r="H1450">
            <v>41423</v>
          </cell>
          <cell r="I1450" t="str">
            <v>`- грузовые причалы №№ 1; 2; 3, - 
портальный кран Сокол № 1, зав.№ 2322, 1989 г.вып.; - портальный кран Сокол № 2, зав.№ 2320, 1989 г.вып.; - портальный кран Сокол № 3, зав.№ 2323, 1989 г.</v>
          </cell>
          <cell r="J1450" t="str">
            <v>ООО "Карьер "Большой массив"; 186167, Республика Карелия, Пудожский район, пос. Новостеклянное; 1061039019315</v>
          </cell>
          <cell r="K1450" t="str">
            <v>УТБ-3-1/934</v>
          </cell>
          <cell r="L1450">
            <v>41423</v>
          </cell>
          <cell r="M1450">
            <v>4</v>
          </cell>
          <cell r="O1450">
            <v>42488</v>
          </cell>
          <cell r="P1450" t="str">
            <v>УТБ-3-7/939</v>
          </cell>
          <cell r="Q1450" t="str">
            <v>УТБ-697
УТБ-948</v>
          </cell>
          <cell r="R1450" t="str">
            <v>15.05.2013
01.04.2016</v>
          </cell>
          <cell r="S1450">
            <v>10</v>
          </cell>
        </row>
        <row r="1451">
          <cell r="A1451" t="str">
            <v>РНО-0001446</v>
          </cell>
          <cell r="B1451" t="str">
            <v>Р</v>
          </cell>
          <cell r="C1451" t="str">
            <v>Н</v>
          </cell>
          <cell r="D1451" t="str">
            <v>О</v>
          </cell>
          <cell r="E1451" t="str">
            <v>-</v>
          </cell>
          <cell r="F1451" t="str">
            <v>0001446</v>
          </cell>
          <cell r="G1451" t="str">
            <v>РНО-0001446</v>
          </cell>
          <cell r="H1451">
            <v>41423</v>
          </cell>
          <cell r="I1451" t="str">
            <v>нежилое строение,назначение:нежилое, 3-этажное общая площадь 709,20 кв.м</v>
          </cell>
          <cell r="J1451" t="str">
            <v xml:space="preserve">АО "Томская Судоходная Компания", 634024, Томская обл., г. Томск, ул. Причальная, д. 6; 1027000863780; 15.06.1993
</v>
          </cell>
          <cell r="K1451" t="str">
            <v>УТБ-3-1/932</v>
          </cell>
          <cell r="L1451">
            <v>41423</v>
          </cell>
          <cell r="M1451">
            <v>4</v>
          </cell>
          <cell r="O1451">
            <v>41703</v>
          </cell>
          <cell r="P1451" t="str">
            <v>УТБ-3-7/578</v>
          </cell>
          <cell r="Q1451" t="str">
            <v>УТБ-703</v>
          </cell>
          <cell r="R1451">
            <v>41409</v>
          </cell>
          <cell r="S1451">
            <v>70</v>
          </cell>
        </row>
        <row r="1452">
          <cell r="A1452" t="str">
            <v>РНО-0001447</v>
          </cell>
          <cell r="B1452" t="str">
            <v>Р</v>
          </cell>
          <cell r="C1452" t="str">
            <v>Н</v>
          </cell>
          <cell r="D1452" t="str">
            <v>О</v>
          </cell>
          <cell r="E1452" t="str">
            <v>-</v>
          </cell>
          <cell r="F1452" t="str">
            <v>0001447</v>
          </cell>
          <cell r="G1452" t="str">
            <v>РНО-0001447</v>
          </cell>
          <cell r="H1452">
            <v>41423</v>
          </cell>
          <cell r="I1452" t="str">
            <v>нежилое строение,назначение:нежилое, 3-этажное общая площадь 1478,50 кв.м</v>
          </cell>
          <cell r="J1452" t="str">
            <v xml:space="preserve">АО "Томская Судоходная Компания", 634024, Томская обл., г. Томск, ул. Причальная, д. 6; 1027000863780; 15.06.1993
</v>
          </cell>
          <cell r="K1452" t="str">
            <v>УТБ-3-1/932</v>
          </cell>
          <cell r="L1452">
            <v>41423</v>
          </cell>
          <cell r="M1452">
            <v>3</v>
          </cell>
          <cell r="O1452">
            <v>41703</v>
          </cell>
          <cell r="P1452" t="str">
            <v>УТБ-3-7/578</v>
          </cell>
          <cell r="Q1452" t="str">
            <v>УТБ-703</v>
          </cell>
          <cell r="R1452">
            <v>41409</v>
          </cell>
          <cell r="S1452">
            <v>70</v>
          </cell>
        </row>
        <row r="1453">
          <cell r="A1453" t="str">
            <v>РНО-0001448</v>
          </cell>
          <cell r="B1453" t="str">
            <v>Р</v>
          </cell>
          <cell r="C1453" t="str">
            <v>Н</v>
          </cell>
          <cell r="D1453" t="str">
            <v>О</v>
          </cell>
          <cell r="E1453" t="str">
            <v>-</v>
          </cell>
          <cell r="F1453" t="str">
            <v>0001448</v>
          </cell>
          <cell r="G1453" t="str">
            <v>РНО-0001448</v>
          </cell>
          <cell r="H1453">
            <v>41423</v>
          </cell>
          <cell r="I1453" t="str">
            <v>нежилое строение,назначение:нежилое, 2-этажное общая площадь 640,50кв.м</v>
          </cell>
          <cell r="J1453" t="str">
            <v xml:space="preserve">АО "Томская Судоходная Компания", 634024, Томская обл., г. Томск, ул. Причальная, д. 6; 1027000863780; 15.06.1993
</v>
          </cell>
          <cell r="K1453" t="str">
            <v>УТБ-3-1/932</v>
          </cell>
          <cell r="L1453">
            <v>41423</v>
          </cell>
          <cell r="M1453">
            <v>4</v>
          </cell>
          <cell r="O1453">
            <v>41703</v>
          </cell>
          <cell r="P1453" t="str">
            <v>УТБ-3-7/578</v>
          </cell>
          <cell r="Q1453" t="str">
            <v>УТБ-703</v>
          </cell>
          <cell r="R1453">
            <v>41409</v>
          </cell>
          <cell r="S1453">
            <v>70</v>
          </cell>
        </row>
        <row r="1454">
          <cell r="A1454" t="str">
            <v>РНО-0001449</v>
          </cell>
          <cell r="B1454" t="str">
            <v>Р</v>
          </cell>
          <cell r="C1454" t="str">
            <v>Н</v>
          </cell>
          <cell r="D1454" t="str">
            <v>О</v>
          </cell>
          <cell r="E1454" t="str">
            <v>-</v>
          </cell>
          <cell r="F1454" t="str">
            <v>0001449</v>
          </cell>
          <cell r="G1454" t="str">
            <v>РНО-0001449</v>
          </cell>
          <cell r="H1454">
            <v>41423</v>
          </cell>
          <cell r="I1454" t="str">
            <v>ПУ "Алмаздортранс" Ленский речной порт</v>
          </cell>
          <cell r="J1454" t="str">
            <v>Акционерная компания "АЛРОСА" (публичное акционерное общество); 678144, Республика Саха (Якутия), г. Ленск, ул. Первомайская, д. 2;
ОГРН 1021400967092 от 17.07.2002 г.</v>
          </cell>
          <cell r="K1454" t="str">
            <v>УТБ-3-1/958
УТБ-1135</v>
          </cell>
          <cell r="L1454">
            <v>41423</v>
          </cell>
          <cell r="M1454">
            <v>3</v>
          </cell>
          <cell r="N1454">
            <v>42838</v>
          </cell>
          <cell r="O1454">
            <v>43260</v>
          </cell>
          <cell r="P1454" t="str">
            <v>УТБ-1618</v>
          </cell>
          <cell r="Q1454" t="str">
            <v>УТБ-818</v>
          </cell>
          <cell r="R1454">
            <v>41416</v>
          </cell>
          <cell r="S1454">
            <v>14</v>
          </cell>
          <cell r="U1454" t="str">
            <v>Изменен</v>
          </cell>
        </row>
        <row r="1455">
          <cell r="A1455" t="str">
            <v>РНО-0001450</v>
          </cell>
          <cell r="B1455" t="str">
            <v>Р</v>
          </cell>
          <cell r="C1455" t="str">
            <v>Н</v>
          </cell>
          <cell r="D1455" t="str">
            <v>О</v>
          </cell>
          <cell r="E1455" t="str">
            <v>-</v>
          </cell>
          <cell r="F1455" t="str">
            <v>0001450</v>
          </cell>
          <cell r="G1455" t="str">
            <v>РНО-0001450</v>
          </cell>
          <cell r="H1455">
            <v>41423</v>
          </cell>
          <cell r="I1455" t="str">
            <v>"Канонерский судоремонтный завод"</v>
          </cell>
          <cell r="J1455" t="str">
            <v>ЗАО "Канонерский судоремонтный завод"; 198184,
г. Санкт-Петербург, Канонерский остров, 41;
ОГРН 1057811973339 от 26.08.2005 г.</v>
          </cell>
          <cell r="K1455" t="str">
            <v>УТБ-3-1/971</v>
          </cell>
          <cell r="L1455">
            <v>41423</v>
          </cell>
          <cell r="M1455">
            <v>4</v>
          </cell>
          <cell r="O1455">
            <v>43634</v>
          </cell>
          <cell r="P1455" t="str">
            <v>УТБ-1475</v>
          </cell>
          <cell r="Q1455" t="str">
            <v>УТБ-873</v>
          </cell>
          <cell r="R1455">
            <v>41417</v>
          </cell>
          <cell r="S1455">
            <v>78</v>
          </cell>
          <cell r="U1455" t="str">
            <v>Изменен</v>
          </cell>
        </row>
        <row r="1456">
          <cell r="A1456" t="str">
            <v>РНО-0001451</v>
          </cell>
          <cell r="B1456" t="str">
            <v>Р</v>
          </cell>
          <cell r="C1456" t="str">
            <v>Н</v>
          </cell>
          <cell r="D1456" t="str">
            <v>О</v>
          </cell>
          <cell r="E1456" t="str">
            <v>-</v>
          </cell>
          <cell r="F1456" t="str">
            <v>0001451</v>
          </cell>
          <cell r="G1456" t="str">
            <v>РНО-0001451</v>
          </cell>
          <cell r="H1456">
            <v>41443</v>
          </cell>
          <cell r="I1456" t="str">
            <v>Филейский производственный участок</v>
          </cell>
          <cell r="J1456" t="str">
            <v>ООО "Вятское речное пароходство"; 610047, г. Киров, дер. Большая гора, д.3; 1024301304928; 11.07.2002 г.</v>
          </cell>
          <cell r="K1456" t="str">
            <v>УТБ-3-1/1123</v>
          </cell>
          <cell r="L1456">
            <v>41443</v>
          </cell>
          <cell r="M1456">
            <v>4</v>
          </cell>
          <cell r="O1456">
            <v>41366</v>
          </cell>
          <cell r="P1456" t="str">
            <v>УТБ-3-7/822</v>
          </cell>
          <cell r="Q1456" t="str">
            <v>УТБ-1068</v>
          </cell>
          <cell r="R1456">
            <v>41436</v>
          </cell>
          <cell r="S1456">
            <v>43</v>
          </cell>
        </row>
        <row r="1457">
          <cell r="A1457" t="str">
            <v>РНО-0001452</v>
          </cell>
          <cell r="B1457" t="str">
            <v>Р</v>
          </cell>
          <cell r="C1457" t="str">
            <v>Н</v>
          </cell>
          <cell r="D1457" t="str">
            <v>О</v>
          </cell>
          <cell r="E1457" t="str">
            <v>-</v>
          </cell>
          <cell r="F1457" t="str">
            <v>0001452</v>
          </cell>
          <cell r="G1457" t="str">
            <v>РНО-0001452</v>
          </cell>
          <cell r="H1457">
            <v>41444</v>
          </cell>
          <cell r="I1457" t="str">
            <v>Причальная шпунтовая стенка протяженностью 620,0 м (от причала № 4 до причала № 8)</v>
          </cell>
          <cell r="J1457" t="str">
            <v xml:space="preserve">ООО "ВодоходЪ", 125040, г. Москва, Ленинградский проспект, дом 15, стр. 14, 4 этаж, пом. V, ОГРН 1047796094697 от 18.02.2004 г. </v>
          </cell>
          <cell r="K1457" t="str">
            <v>УТБ-3-1/1148</v>
          </cell>
          <cell r="L1457">
            <v>41444</v>
          </cell>
          <cell r="M1457">
            <v>3</v>
          </cell>
          <cell r="O1457">
            <v>42074</v>
          </cell>
          <cell r="P1457" t="str">
            <v>УТБ-3-7/483</v>
          </cell>
          <cell r="Q1457">
            <v>12235</v>
          </cell>
          <cell r="R1457">
            <v>41439</v>
          </cell>
          <cell r="S1457">
            <v>52</v>
          </cell>
        </row>
        <row r="1458">
          <cell r="A1458" t="str">
            <v>РНО-0001453</v>
          </cell>
          <cell r="B1458" t="str">
            <v>Р</v>
          </cell>
          <cell r="C1458" t="str">
            <v>Н</v>
          </cell>
          <cell r="D1458" t="str">
            <v>О</v>
          </cell>
          <cell r="E1458" t="str">
            <v>-</v>
          </cell>
          <cell r="F1458" t="str">
            <v>0001453</v>
          </cell>
          <cell r="G1458" t="str">
            <v>РНО-0001453</v>
          </cell>
          <cell r="H1458">
            <v>40745</v>
          </cell>
          <cell r="I1458" t="str">
            <v>Причальная набережная Зеленомысского морского порта</v>
          </cell>
          <cell r="J1458" t="str">
            <v>ООО "Зеленомысский речной порт"; 678830, Республика Саха (Якутия), Нижнеколымский район, пос. Черский, ул. Мореходов, дом 5</v>
          </cell>
          <cell r="K1458" t="str">
            <v xml:space="preserve">АД-28/7169  
УТБ-2-3/1339 </v>
          </cell>
          <cell r="L1458">
            <v>40745</v>
          </cell>
          <cell r="M1458">
            <v>4</v>
          </cell>
          <cell r="N1458">
            <v>41458</v>
          </cell>
          <cell r="Q1458">
            <v>11611</v>
          </cell>
          <cell r="R1458">
            <v>41399</v>
          </cell>
          <cell r="S1458">
            <v>14</v>
          </cell>
        </row>
        <row r="1459">
          <cell r="A1459" t="str">
            <v>РНО-0001454</v>
          </cell>
          <cell r="B1459" t="str">
            <v>Р</v>
          </cell>
          <cell r="C1459" t="str">
            <v>Н</v>
          </cell>
          <cell r="D1459" t="str">
            <v>О</v>
          </cell>
          <cell r="E1459" t="str">
            <v>-</v>
          </cell>
          <cell r="F1459" t="str">
            <v>0001454</v>
          </cell>
          <cell r="G1459" t="str">
            <v>РНО-0001454</v>
          </cell>
          <cell r="H1459">
            <v>41449</v>
          </cell>
          <cell r="I1459" t="str">
            <v xml:space="preserve">Портовое средство "Лесной перегрузочный комплекс" </v>
          </cell>
          <cell r="J1459" t="str">
            <v>ОАО "Дальлеспром"; 680000 ул. Пушкина, д. 23а, г. Хабаровск; 1022700922276; 10.12.2002</v>
          </cell>
          <cell r="K1459" t="str">
            <v>УТБ-3-1/1214</v>
          </cell>
          <cell r="L1459">
            <v>41449</v>
          </cell>
          <cell r="M1459">
            <v>3</v>
          </cell>
          <cell r="O1459">
            <v>41654</v>
          </cell>
          <cell r="P1459" t="str">
            <v>УТБ-2-2/24</v>
          </cell>
          <cell r="Q1459">
            <v>12437</v>
          </cell>
          <cell r="R1459">
            <v>41442</v>
          </cell>
          <cell r="S1459">
            <v>27</v>
          </cell>
        </row>
        <row r="1460">
          <cell r="A1460" t="str">
            <v>РНО-0001455</v>
          </cell>
          <cell r="B1460" t="str">
            <v>Р</v>
          </cell>
          <cell r="C1460" t="str">
            <v>Н</v>
          </cell>
          <cell r="D1460" t="str">
            <v>О</v>
          </cell>
          <cell r="E1460" t="str">
            <v>-</v>
          </cell>
          <cell r="F1460" t="str">
            <v>0001455</v>
          </cell>
          <cell r="G1460" t="str">
            <v>РНО-0001455</v>
          </cell>
          <cell r="H1460">
            <v>41452</v>
          </cell>
          <cell r="I1460" t="str">
            <v>Комплекс причальных ремонтно-механических сооружений</v>
          </cell>
          <cell r="J1460" t="str">
            <v>ООО "Лиман"; 420108, г. Казань, ул. Портовая, д.19; 1031626813250; 04.12.2003</v>
          </cell>
          <cell r="K1460" t="str">
            <v>УТБ-3-1/1281</v>
          </cell>
          <cell r="L1460">
            <v>41452</v>
          </cell>
          <cell r="M1460">
            <v>4</v>
          </cell>
          <cell r="O1460">
            <v>42711</v>
          </cell>
          <cell r="P1460" t="str">
            <v>УТБ-3165</v>
          </cell>
          <cell r="Q1460">
            <v>12762</v>
          </cell>
          <cell r="R1460">
            <v>41445</v>
          </cell>
          <cell r="S1460">
            <v>16</v>
          </cell>
        </row>
        <row r="1461">
          <cell r="A1461" t="str">
            <v>РНО-0001456</v>
          </cell>
          <cell r="B1461" t="str">
            <v>Р</v>
          </cell>
          <cell r="C1461" t="str">
            <v>Н</v>
          </cell>
          <cell r="D1461" t="str">
            <v>О</v>
          </cell>
          <cell r="E1461" t="str">
            <v>-</v>
          </cell>
          <cell r="F1461" t="str">
            <v>0001456</v>
          </cell>
          <cell r="G1461" t="str">
            <v>РНО-0001456</v>
          </cell>
          <cell r="H1461">
            <v>41458</v>
          </cell>
          <cell r="I1461" t="str">
            <v xml:space="preserve">Причальная набережная </v>
          </cell>
          <cell r="J1461" t="str">
            <v>ОАО "Тюменьэнерго" филиал  Сургутские электрические сети; 628403, г. Сургут, ул. 30 лет Победы, 34; 1028600587399</v>
          </cell>
          <cell r="K1461" t="str">
            <v>УТБ-3-1/1348</v>
          </cell>
          <cell r="L1461">
            <v>41458</v>
          </cell>
          <cell r="M1461">
            <v>4</v>
          </cell>
          <cell r="O1461">
            <v>43228</v>
          </cell>
          <cell r="P1461" t="str">
            <v>УТБ-1253</v>
          </cell>
          <cell r="Q1461">
            <v>12771</v>
          </cell>
          <cell r="R1461">
            <v>41445</v>
          </cell>
          <cell r="S1461">
            <v>72</v>
          </cell>
          <cell r="U1461" t="str">
            <v>Изменен</v>
          </cell>
        </row>
        <row r="1462">
          <cell r="A1462" t="str">
            <v>РНО-0001457</v>
          </cell>
          <cell r="B1462" t="str">
            <v>Р</v>
          </cell>
          <cell r="C1462" t="str">
            <v>Н</v>
          </cell>
          <cell r="D1462" t="str">
            <v>О</v>
          </cell>
          <cell r="E1462" t="str">
            <v>-</v>
          </cell>
          <cell r="F1462" t="str">
            <v>0001457</v>
          </cell>
          <cell r="G1462" t="str">
            <v>РНО-0001457</v>
          </cell>
          <cell r="H1462">
            <v>41459</v>
          </cell>
          <cell r="I1462" t="str">
            <v>Сооружение грузового причала (литер А)</v>
          </cell>
          <cell r="J1462" t="str">
            <v>ООО "Фирма "МВК"; 152920, Ярославская обл., г. Рыбинск, ул. Новоселов, 4-40; 1027601114826; 22.11.2002</v>
          </cell>
          <cell r="K1462" t="str">
            <v>УТБ-3-1/1369</v>
          </cell>
          <cell r="L1462">
            <v>41459</v>
          </cell>
          <cell r="M1462">
            <v>4</v>
          </cell>
          <cell r="Q1462">
            <v>13199</v>
          </cell>
          <cell r="R1462">
            <v>41450</v>
          </cell>
          <cell r="S1462">
            <v>76</v>
          </cell>
        </row>
        <row r="1463">
          <cell r="A1463" t="str">
            <v>РНО-0001458</v>
          </cell>
          <cell r="B1463" t="str">
            <v>Р</v>
          </cell>
          <cell r="C1463" t="str">
            <v>Н</v>
          </cell>
          <cell r="D1463" t="str">
            <v>О</v>
          </cell>
          <cell r="E1463" t="str">
            <v>-</v>
          </cell>
          <cell r="F1463" t="str">
            <v>0001458</v>
          </cell>
          <cell r="G1463" t="str">
            <v>РНО-0001458</v>
          </cell>
          <cell r="H1463">
            <v>41459</v>
          </cell>
          <cell r="I1463" t="str">
            <v>Пирс достроечный с промпроводоками и достроечной набережной, кад. № 27-22-031702-25</v>
          </cell>
          <cell r="J1463" t="str">
            <v>ОАО "Амурский судостроительный завод"; 681000, Аллея Труда, 1, г. Комсомольск-на-Амуре; 1022700514605</v>
          </cell>
          <cell r="K1463" t="str">
            <v>УТБ-3-1/1364 УТБ-3-1/1575</v>
          </cell>
          <cell r="L1463" t="str">
            <v>04.07.2013 05.08.2013</v>
          </cell>
          <cell r="M1463">
            <v>3</v>
          </cell>
          <cell r="O1463">
            <v>41635</v>
          </cell>
          <cell r="P1463" t="str">
            <v>УТБ-3-1/3139</v>
          </cell>
          <cell r="Q1463">
            <v>13465</v>
          </cell>
          <cell r="R1463">
            <v>41426</v>
          </cell>
          <cell r="S1463">
            <v>28</v>
          </cell>
        </row>
        <row r="1464">
          <cell r="A1464" t="str">
            <v>РНО-0001459</v>
          </cell>
          <cell r="B1464" t="str">
            <v>Р</v>
          </cell>
          <cell r="C1464" t="str">
            <v>Н</v>
          </cell>
          <cell r="D1464" t="str">
            <v>О</v>
          </cell>
          <cell r="E1464" t="str">
            <v>-</v>
          </cell>
          <cell r="F1464" t="str">
            <v>0001459</v>
          </cell>
          <cell r="G1464" t="str">
            <v>РНО-0001459</v>
          </cell>
          <cell r="H1464">
            <v>41459</v>
          </cell>
          <cell r="I1464" t="str">
            <v>Причал № 1</v>
          </cell>
          <cell r="J1464" t="str">
            <v>ООО "Спецторг Плюс"; 150006, г. Ярославль, Тормозное шоссе, д. 93; 1057600594677</v>
          </cell>
          <cell r="K1464" t="str">
            <v>УТБ-3-1/1397</v>
          </cell>
          <cell r="L1464">
            <v>41459</v>
          </cell>
          <cell r="M1464">
            <v>4</v>
          </cell>
          <cell r="Q1464">
            <v>13702</v>
          </cell>
          <cell r="R1464">
            <v>41427</v>
          </cell>
          <cell r="S1464">
            <v>76</v>
          </cell>
        </row>
        <row r="1465">
          <cell r="A1465" t="str">
            <v>РНО-0001460</v>
          </cell>
          <cell r="B1465" t="str">
            <v>Р</v>
          </cell>
          <cell r="C1465" t="str">
            <v>Н</v>
          </cell>
          <cell r="D1465" t="str">
            <v>О</v>
          </cell>
          <cell r="E1465" t="str">
            <v>-</v>
          </cell>
          <cell r="F1465" t="str">
            <v>0001460</v>
          </cell>
          <cell r="G1465" t="str">
            <v>РНО-0001460</v>
          </cell>
          <cell r="H1465">
            <v>41459</v>
          </cell>
          <cell r="I1465" t="str">
            <v>Причал № 2</v>
          </cell>
          <cell r="J1465" t="str">
            <v>ООО "Спецторг Плюс"; 150006, г. Ярославль, Тормозное шоссе, д. 93; 1057600594677</v>
          </cell>
          <cell r="K1465" t="str">
            <v>УТБ-3-1/1397</v>
          </cell>
          <cell r="L1465">
            <v>41459</v>
          </cell>
          <cell r="M1465">
            <v>4</v>
          </cell>
          <cell r="Q1465">
            <v>13702</v>
          </cell>
          <cell r="R1465">
            <v>41427</v>
          </cell>
          <cell r="S1465">
            <v>76</v>
          </cell>
        </row>
        <row r="1466">
          <cell r="A1466" t="str">
            <v>РНО-0001461</v>
          </cell>
          <cell r="B1466" t="str">
            <v>Р</v>
          </cell>
          <cell r="C1466" t="str">
            <v>Н</v>
          </cell>
          <cell r="D1466" t="str">
            <v>О</v>
          </cell>
          <cell r="E1466" t="str">
            <v>-</v>
          </cell>
          <cell r="F1466" t="str">
            <v>0001461</v>
          </cell>
          <cell r="G1466" t="str">
            <v>РНО-0001461</v>
          </cell>
          <cell r="H1466">
            <v>41459</v>
          </cell>
          <cell r="I1466" t="str">
            <v>Причал № 3</v>
          </cell>
          <cell r="J1466" t="str">
            <v>ООО "Спецторг Плюс"; 150006, г. Ярославль, Тормозное шоссе, д. 93; 1057600594677</v>
          </cell>
          <cell r="K1466" t="str">
            <v>УТБ-3-1/1397</v>
          </cell>
          <cell r="L1466">
            <v>41459</v>
          </cell>
          <cell r="M1466">
            <v>4</v>
          </cell>
          <cell r="Q1466">
            <v>13702</v>
          </cell>
          <cell r="R1466">
            <v>41427</v>
          </cell>
          <cell r="S1466">
            <v>76</v>
          </cell>
        </row>
        <row r="1467">
          <cell r="A1467" t="str">
            <v>РНО-0001462</v>
          </cell>
          <cell r="B1467" t="str">
            <v>Р</v>
          </cell>
          <cell r="C1467" t="str">
            <v>Н</v>
          </cell>
          <cell r="D1467" t="str">
            <v>О</v>
          </cell>
          <cell r="E1467" t="str">
            <v>-</v>
          </cell>
          <cell r="F1467" t="str">
            <v>0001462</v>
          </cell>
          <cell r="G1467" t="str">
            <v>РНО-0001462</v>
          </cell>
          <cell r="H1467">
            <v>41459</v>
          </cell>
          <cell r="I1467" t="str">
            <v>Причал № 4</v>
          </cell>
          <cell r="J1467" t="str">
            <v>ООО "Спецторг Плюс"; 150006, г. Ярославль, Тормозное шоссе, д. 93; 1057600594677</v>
          </cell>
          <cell r="K1467" t="str">
            <v>УТБ-3-1/1397</v>
          </cell>
          <cell r="L1467">
            <v>41459</v>
          </cell>
          <cell r="M1467">
            <v>4</v>
          </cell>
          <cell r="Q1467">
            <v>13702</v>
          </cell>
          <cell r="R1467">
            <v>41427</v>
          </cell>
          <cell r="S1467">
            <v>76</v>
          </cell>
        </row>
        <row r="1468">
          <cell r="A1468" t="str">
            <v>РНО-0001463</v>
          </cell>
          <cell r="B1468" t="str">
            <v>Р</v>
          </cell>
          <cell r="C1468" t="str">
            <v>Н</v>
          </cell>
          <cell r="D1468" t="str">
            <v>О</v>
          </cell>
          <cell r="E1468" t="str">
            <v>-</v>
          </cell>
          <cell r="F1468" t="str">
            <v>0001463</v>
          </cell>
          <cell r="G1468" t="str">
            <v>РНО-0001463</v>
          </cell>
          <cell r="H1468">
            <v>41459</v>
          </cell>
          <cell r="I1468" t="str">
            <v>Причал № 5</v>
          </cell>
          <cell r="J1468" t="str">
            <v>ООО "Спецторг Плюс"; 150006, г. Ярославль, Тормозное шоссе, д. 93; 1057600594677</v>
          </cell>
          <cell r="K1468" t="str">
            <v>УТБ-3-1/1397</v>
          </cell>
          <cell r="L1468">
            <v>41459</v>
          </cell>
          <cell r="M1468">
            <v>4</v>
          </cell>
          <cell r="Q1468">
            <v>13702</v>
          </cell>
          <cell r="R1468">
            <v>41427</v>
          </cell>
          <cell r="S1468">
            <v>76</v>
          </cell>
        </row>
        <row r="1469">
          <cell r="A1469" t="str">
            <v>РНО-0001464</v>
          </cell>
          <cell r="B1469" t="str">
            <v>Р</v>
          </cell>
          <cell r="C1469" t="str">
            <v>Н</v>
          </cell>
          <cell r="D1469" t="str">
            <v>О</v>
          </cell>
          <cell r="E1469" t="str">
            <v>-</v>
          </cell>
          <cell r="F1469" t="str">
            <v>0001464</v>
          </cell>
          <cell r="G1469" t="str">
            <v>РНО-0001464</v>
          </cell>
          <cell r="H1469">
            <v>41459</v>
          </cell>
          <cell r="I1469" t="str">
            <v>Причал № 6</v>
          </cell>
          <cell r="J1469" t="str">
            <v>ООО "Спецторг Плюс"; 150006, г. Ярославль, Тормозное шоссе, д. 93; 1057600594677</v>
          </cell>
          <cell r="K1469" t="str">
            <v>УТБ-3-1/1397</v>
          </cell>
          <cell r="L1469">
            <v>41459</v>
          </cell>
          <cell r="M1469">
            <v>4</v>
          </cell>
          <cell r="Q1469">
            <v>13702</v>
          </cell>
          <cell r="R1469">
            <v>41427</v>
          </cell>
          <cell r="S1469">
            <v>76</v>
          </cell>
        </row>
        <row r="1470">
          <cell r="A1470" t="str">
            <v>РНО-0001465</v>
          </cell>
          <cell r="B1470" t="str">
            <v>Р</v>
          </cell>
          <cell r="C1470" t="str">
            <v>Н</v>
          </cell>
          <cell r="D1470" t="str">
            <v>О</v>
          </cell>
          <cell r="E1470" t="str">
            <v>-</v>
          </cell>
          <cell r="F1470" t="str">
            <v>0001465</v>
          </cell>
          <cell r="G1470" t="str">
            <v>РНО-0001465</v>
          </cell>
          <cell r="H1470">
            <v>41491</v>
          </cell>
          <cell r="I1470" t="str">
            <v>Гидротехническое сооружение грузовой причал ОАО "Кондопога"</v>
          </cell>
          <cell r="J1470" t="str">
            <v>ОАО "Кондопога"; 186220, Республика Карелия, 
г. Кондопога, ул. Промышленная, д. 2; 1021000859802</v>
          </cell>
          <cell r="K1470" t="str">
            <v>УТБ-3-1/1573</v>
          </cell>
          <cell r="L1470">
            <v>41491</v>
          </cell>
          <cell r="M1470">
            <v>4</v>
          </cell>
          <cell r="O1470">
            <v>42468</v>
          </cell>
          <cell r="P1470" t="str">
            <v>УТБ-3-7/769</v>
          </cell>
          <cell r="Q1470" t="str">
            <v>УТБ-1301</v>
          </cell>
          <cell r="R1470">
            <v>41463</v>
          </cell>
          <cell r="S1470">
            <v>10</v>
          </cell>
        </row>
        <row r="1471">
          <cell r="A1471" t="str">
            <v>РНО-0001466</v>
          </cell>
          <cell r="B1471" t="str">
            <v>Р</v>
          </cell>
          <cell r="C1471" t="str">
            <v>Н</v>
          </cell>
          <cell r="D1471" t="str">
            <v>О</v>
          </cell>
          <cell r="E1471" t="str">
            <v>-</v>
          </cell>
          <cell r="F1471" t="str">
            <v>0001466</v>
          </cell>
          <cell r="G1471" t="str">
            <v>РНО-0001466</v>
          </cell>
          <cell r="H1471">
            <v>41491</v>
          </cell>
          <cell r="I1471" t="str">
            <v>Рельсовый крановый путь</v>
          </cell>
          <cell r="J1471" t="str">
            <v>ОАО "Кондопога"; 186220, Республика Карелия, 
г. Кондопога, ул. Промышленная, д. 2; 1021000859802</v>
          </cell>
          <cell r="K1471" t="str">
            <v>УТБ-3-1/1573</v>
          </cell>
          <cell r="L1471">
            <v>41491</v>
          </cell>
          <cell r="M1471">
            <v>4</v>
          </cell>
          <cell r="O1471">
            <v>41759</v>
          </cell>
          <cell r="P1471" t="str">
            <v>УТБ-3-7/1218</v>
          </cell>
          <cell r="Q1471" t="str">
            <v>УТБ-1301</v>
          </cell>
          <cell r="R1471">
            <v>41463</v>
          </cell>
          <cell r="S1471">
            <v>10</v>
          </cell>
        </row>
        <row r="1472">
          <cell r="A1472" t="str">
            <v>РНО-0001467</v>
          </cell>
          <cell r="B1472" t="str">
            <v>Р</v>
          </cell>
          <cell r="C1472" t="str">
            <v>Н</v>
          </cell>
          <cell r="D1472" t="str">
            <v>О</v>
          </cell>
          <cell r="E1472" t="str">
            <v>-</v>
          </cell>
          <cell r="F1472" t="str">
            <v>0001467</v>
          </cell>
          <cell r="G1472" t="str">
            <v>РНО-0001467</v>
          </cell>
          <cell r="H1472">
            <v>41491</v>
          </cell>
          <cell r="I1472" t="str">
            <v>Кран портальный (перегрузочный) КПП 16-30-10,5 учётный № 16694</v>
          </cell>
          <cell r="J1472" t="str">
            <v>ОАО "Кондопога"; 186220, Республика Карелия, 
г. Кондопога, ул. Промышленная, д. 2; 1021000859802</v>
          </cell>
          <cell r="K1472" t="str">
            <v>УТБ-3-1/1573</v>
          </cell>
          <cell r="L1472">
            <v>41491</v>
          </cell>
          <cell r="M1472">
            <v>4</v>
          </cell>
          <cell r="O1472">
            <v>41759</v>
          </cell>
          <cell r="P1472" t="str">
            <v>УТБ-3-7/1218</v>
          </cell>
          <cell r="Q1472" t="str">
            <v>УТБ-1301</v>
          </cell>
          <cell r="R1472">
            <v>41463</v>
          </cell>
          <cell r="S1472">
            <v>10</v>
          </cell>
        </row>
        <row r="1473">
          <cell r="A1473" t="str">
            <v>РНО-0001468</v>
          </cell>
          <cell r="B1473" t="str">
            <v>Р</v>
          </cell>
          <cell r="C1473" t="str">
            <v>Н</v>
          </cell>
          <cell r="D1473" t="str">
            <v>О</v>
          </cell>
          <cell r="E1473" t="str">
            <v>-</v>
          </cell>
          <cell r="F1473" t="str">
            <v>0001468</v>
          </cell>
          <cell r="G1473" t="str">
            <v>РНО-0001468</v>
          </cell>
          <cell r="H1473">
            <v>41491</v>
          </cell>
          <cell r="I1473" t="str">
            <v>Кран портальный (перегрузочный) КПП 16(20)-30-10,5 учётный № 32529</v>
          </cell>
          <cell r="J1473" t="str">
            <v>ОАО "Кондопога"; 186220, Республика Карелия, 
г. Кондопога, ул. Промышленная, д. 2; 1021000859802</v>
          </cell>
          <cell r="K1473" t="str">
            <v>УТБ-3-1/1573</v>
          </cell>
          <cell r="L1473">
            <v>41491</v>
          </cell>
          <cell r="M1473">
            <v>4</v>
          </cell>
          <cell r="O1473">
            <v>41759</v>
          </cell>
          <cell r="P1473" t="str">
            <v>УТБ-3-7/1218</v>
          </cell>
          <cell r="Q1473" t="str">
            <v>УТБ-1301</v>
          </cell>
          <cell r="R1473">
            <v>41463</v>
          </cell>
          <cell r="S1473">
            <v>10</v>
          </cell>
        </row>
        <row r="1474">
          <cell r="A1474" t="str">
            <v>РНО-0001469</v>
          </cell>
          <cell r="B1474" t="str">
            <v>Р</v>
          </cell>
          <cell r="C1474" t="str">
            <v>Н</v>
          </cell>
          <cell r="D1474" t="str">
            <v>О</v>
          </cell>
          <cell r="E1474" t="str">
            <v>-</v>
          </cell>
          <cell r="F1474" t="str">
            <v>0001469</v>
          </cell>
          <cell r="G1474" t="str">
            <v>РНО-0001469</v>
          </cell>
          <cell r="H1474">
            <v>41491</v>
          </cell>
          <cell r="I1474" t="str">
            <v>Кран портальный (перегрузочный) КПП 16(20)-30-10,5 учётный № 46724</v>
          </cell>
          <cell r="J1474" t="str">
            <v>ОАО "Кондопога"; 186220, Республика Карелия, 
г. Кондопога, ул. Промышленная, д. 2; 1021000859802</v>
          </cell>
          <cell r="K1474" t="str">
            <v>УТБ-3-1/1573</v>
          </cell>
          <cell r="L1474">
            <v>41491</v>
          </cell>
          <cell r="M1474">
            <v>4</v>
          </cell>
          <cell r="O1474">
            <v>41759</v>
          </cell>
          <cell r="P1474" t="str">
            <v>УТБ-3-7/1218</v>
          </cell>
          <cell r="Q1474" t="str">
            <v>УТБ-1301</v>
          </cell>
          <cell r="R1474">
            <v>41463</v>
          </cell>
          <cell r="S1474">
            <v>10</v>
          </cell>
        </row>
        <row r="1475">
          <cell r="A1475" t="str">
            <v>РНО-0001470</v>
          </cell>
          <cell r="B1475" t="str">
            <v>Р</v>
          </cell>
          <cell r="C1475" t="str">
            <v>Н</v>
          </cell>
          <cell r="D1475" t="str">
            <v>О</v>
          </cell>
          <cell r="E1475" t="str">
            <v>-</v>
          </cell>
          <cell r="F1475" t="str">
            <v>0001470</v>
          </cell>
          <cell r="G1475" t="str">
            <v>РНО-0001470</v>
          </cell>
          <cell r="H1475">
            <v>41491</v>
          </cell>
          <cell r="I1475" t="str">
            <v>Кран портальный (перегрузочный) КПП-10(12.5)-30-10,5 учётный № 34824</v>
          </cell>
          <cell r="J1475" t="str">
            <v>ОАО "Кондопога"; 186220, Республика Карелия, 
г. Кондопога, ул. Промышленная, д. 2; 1021000859802</v>
          </cell>
          <cell r="K1475" t="str">
            <v>УТБ-3-1/1573</v>
          </cell>
          <cell r="L1475">
            <v>41491</v>
          </cell>
          <cell r="M1475">
            <v>4</v>
          </cell>
          <cell r="O1475">
            <v>41759</v>
          </cell>
          <cell r="P1475" t="str">
            <v>УТБ-3-7/1218</v>
          </cell>
          <cell r="Q1475" t="str">
            <v>УТБ-1301</v>
          </cell>
          <cell r="R1475">
            <v>41463</v>
          </cell>
          <cell r="S1475">
            <v>10</v>
          </cell>
        </row>
        <row r="1476">
          <cell r="A1476" t="str">
            <v>РНО-0001471</v>
          </cell>
          <cell r="B1476" t="str">
            <v>Р</v>
          </cell>
          <cell r="C1476" t="str">
            <v>Н</v>
          </cell>
          <cell r="D1476" t="str">
            <v>О</v>
          </cell>
          <cell r="E1476" t="str">
            <v>-</v>
          </cell>
          <cell r="F1476" t="str">
            <v>0001471</v>
          </cell>
          <cell r="G1476" t="str">
            <v>РНО-0001471</v>
          </cell>
          <cell r="H1476">
            <v>41491</v>
          </cell>
          <cell r="I1476" t="str">
            <v>Гидротехническое сооружение пристань на рейде ОАО "Кондопога"</v>
          </cell>
          <cell r="J1476" t="str">
            <v>ОАО "Кондопога"; 186220, Республика Карелия, 
г. Кондопога, ул. Промышленная, д. 2; 1021000859802</v>
          </cell>
          <cell r="K1476" t="str">
            <v>УТБ-3-1/1573</v>
          </cell>
          <cell r="L1476">
            <v>41491</v>
          </cell>
          <cell r="M1476">
            <v>4</v>
          </cell>
          <cell r="O1476">
            <v>42468</v>
          </cell>
          <cell r="P1476" t="str">
            <v>УТБ-3-7/769</v>
          </cell>
          <cell r="Q1476" t="str">
            <v>УТБ-1301</v>
          </cell>
          <cell r="R1476">
            <v>41463</v>
          </cell>
          <cell r="S1476">
            <v>10</v>
          </cell>
        </row>
        <row r="1477">
          <cell r="A1477" t="str">
            <v>РНО-0001472</v>
          </cell>
          <cell r="B1477" t="str">
            <v>Р</v>
          </cell>
          <cell r="C1477" t="str">
            <v>Н</v>
          </cell>
          <cell r="D1477" t="str">
            <v>О</v>
          </cell>
          <cell r="E1477" t="str">
            <v>-</v>
          </cell>
          <cell r="F1477" t="str">
            <v>0001472</v>
          </cell>
          <cell r="G1477" t="str">
            <v>РНО-0001472</v>
          </cell>
          <cell r="H1477">
            <v>41491</v>
          </cell>
          <cell r="I1477" t="str">
            <v>Причал, расположенный на 991 км левого берега реки Средний Амур</v>
          </cell>
          <cell r="J1477" t="str">
            <v>ООО "Речной порт "Номинал"; 675000, Амурская обл., г. Благовещенск, ул. Чайковского, 1; 1022800527122; 30.12.2002</v>
          </cell>
          <cell r="K1477" t="str">
            <v>УТБ-3-1/1582</v>
          </cell>
          <cell r="L1477">
            <v>41491</v>
          </cell>
          <cell r="M1477">
            <v>4</v>
          </cell>
          <cell r="O1477">
            <v>43056</v>
          </cell>
          <cell r="P1477" t="str">
            <v>УТБ-3266</v>
          </cell>
          <cell r="Q1477">
            <v>14383</v>
          </cell>
          <cell r="R1477">
            <v>41466</v>
          </cell>
          <cell r="S1477">
            <v>28</v>
          </cell>
        </row>
        <row r="1478">
          <cell r="A1478" t="str">
            <v>РНО-0001473</v>
          </cell>
          <cell r="B1478" t="str">
            <v>Р</v>
          </cell>
          <cell r="C1478" t="str">
            <v>Н</v>
          </cell>
          <cell r="D1478" t="str">
            <v>О</v>
          </cell>
          <cell r="E1478" t="str">
            <v>-</v>
          </cell>
          <cell r="F1478" t="str">
            <v>0001473</v>
          </cell>
          <cell r="G1478" t="str">
            <v>РНО-0001473</v>
          </cell>
          <cell r="H1478">
            <v>41491</v>
          </cell>
          <cell r="I1478" t="str">
            <v>Производственная база: нежилые здания, контора, автостоянка, лаборатория, котельная гараж автомашин, склад ГСМ, Кад. № 86:11:070280:0207</v>
          </cell>
          <cell r="J1478" t="str">
            <v>ОАО «Мостотряд-69»; 628614, Тюменская область, Ханты-Мансийский автономный округ-Югра, г. Нижневартовск, пос. Солнечный</v>
          </cell>
          <cell r="K1478" t="str">
            <v>УТБ-3-1/1576</v>
          </cell>
          <cell r="L1478">
            <v>41491</v>
          </cell>
          <cell r="M1478">
            <v>3</v>
          </cell>
          <cell r="Q1478">
            <v>14384</v>
          </cell>
          <cell r="R1478">
            <v>41466</v>
          </cell>
          <cell r="S1478">
            <v>72</v>
          </cell>
        </row>
        <row r="1479">
          <cell r="A1479" t="str">
            <v>РНО-0001474</v>
          </cell>
          <cell r="B1479" t="str">
            <v>Р</v>
          </cell>
          <cell r="C1479" t="str">
            <v>Н</v>
          </cell>
          <cell r="D1479" t="str">
            <v>О</v>
          </cell>
          <cell r="E1479" t="str">
            <v>-</v>
          </cell>
          <cell r="F1479" t="str">
            <v>0001474</v>
          </cell>
          <cell r="G1479" t="str">
            <v>РНО-0001474</v>
          </cell>
          <cell r="H1479">
            <v>41491</v>
          </cell>
          <cell r="I1479" t="str">
            <v>РММ, центральный склад, Строящаяся пилорама, здание склада, проходная, зона консервации, открытое складирование материалов. Кад. № 86:11:0702001:29</v>
          </cell>
          <cell r="J1479" t="str">
            <v>ОАО «Мостотряд-69»; 628614, Тюменская область, Ханты-Мансийский автономный округ-Югра, г. Нижневартовск, пос. Солнечный</v>
          </cell>
          <cell r="K1479" t="str">
            <v>УТБ-3-1/1576</v>
          </cell>
          <cell r="L1479">
            <v>41491</v>
          </cell>
          <cell r="M1479">
            <v>3</v>
          </cell>
          <cell r="Q1479">
            <v>14384</v>
          </cell>
          <cell r="R1479">
            <v>41466</v>
          </cell>
          <cell r="S1479">
            <v>72</v>
          </cell>
        </row>
        <row r="1480">
          <cell r="A1480" t="str">
            <v>РНО-0001475</v>
          </cell>
          <cell r="B1480" t="str">
            <v>Р</v>
          </cell>
          <cell r="C1480" t="str">
            <v>Н</v>
          </cell>
          <cell r="D1480" t="str">
            <v>О</v>
          </cell>
          <cell r="E1480" t="str">
            <v>-</v>
          </cell>
          <cell r="F1480" t="str">
            <v>0001475</v>
          </cell>
          <cell r="G1480" t="str">
            <v>РНО-0001475</v>
          </cell>
          <cell r="H1480">
            <v>41491</v>
          </cell>
          <cell r="I1480" t="str">
            <v>Имущественный комплекс 
ОАО "Белозерский порт"</v>
          </cell>
          <cell r="J1480" t="str">
            <v>ООО "Белозерский порт" 161200, г. Белозерск, Вологодской обл., ул. Водотранспортная, д. 80, ОГРН 1143533000093</v>
          </cell>
          <cell r="K1480" t="str">
            <v>УТБ-3-1/1574</v>
          </cell>
          <cell r="L1480">
            <v>41491</v>
          </cell>
          <cell r="M1480">
            <v>3</v>
          </cell>
          <cell r="O1480">
            <v>43850</v>
          </cell>
          <cell r="P1480" t="str">
            <v>УТБ-66</v>
          </cell>
          <cell r="Q1480">
            <v>14337</v>
          </cell>
          <cell r="R1480">
            <v>41466</v>
          </cell>
          <cell r="S1480">
            <v>35</v>
          </cell>
          <cell r="U1480" t="str">
            <v>Изменен</v>
          </cell>
        </row>
        <row r="1481">
          <cell r="A1481" t="str">
            <v>РНО-0001476</v>
          </cell>
          <cell r="B1481" t="str">
            <v>Р</v>
          </cell>
          <cell r="C1481" t="str">
            <v>Н</v>
          </cell>
          <cell r="D1481" t="str">
            <v>О</v>
          </cell>
          <cell r="E1481" t="str">
            <v>-</v>
          </cell>
          <cell r="F1481" t="str">
            <v>0001476</v>
          </cell>
          <cell r="G1481" t="str">
            <v>РНО-0001476</v>
          </cell>
          <cell r="H1481">
            <v>41499</v>
          </cell>
          <cell r="I1481" t="str">
            <v>Административное здание Томского РВПиС (634009, Томская обл., г. Томск, ул. Карла Маркса, 20)</v>
          </cell>
          <cell r="J1481" t="str">
            <v>ФБУ "Администрация Обского БВП"; 630099 г. Новосибирск, ул. Урицкого, д.13; ОГРН 1025403214583 от11.12.2202 г.</v>
          </cell>
          <cell r="K1481" t="str">
            <v>УТБ-3-1/1672</v>
          </cell>
          <cell r="L1481">
            <v>41499</v>
          </cell>
          <cell r="M1481">
            <v>4</v>
          </cell>
          <cell r="O1481">
            <v>43151</v>
          </cell>
          <cell r="P1481" t="str">
            <v>УТБ-450</v>
          </cell>
          <cell r="Q1481" t="str">
            <v>УТБ-1449</v>
          </cell>
          <cell r="R1481">
            <v>41477</v>
          </cell>
          <cell r="S1481">
            <v>70</v>
          </cell>
        </row>
        <row r="1482">
          <cell r="A1482" t="str">
            <v>РНО-0001477</v>
          </cell>
          <cell r="B1482" t="str">
            <v>Р</v>
          </cell>
          <cell r="C1482" t="str">
            <v>Н</v>
          </cell>
          <cell r="D1482" t="str">
            <v>О</v>
          </cell>
          <cell r="E1482" t="str">
            <v>-</v>
          </cell>
          <cell r="F1482" t="str">
            <v>0001477</v>
          </cell>
          <cell r="G1482" t="str">
            <v>РНО-0001477</v>
          </cell>
          <cell r="H1482">
            <v>41499</v>
          </cell>
          <cell r="I1482" t="str">
            <v xml:space="preserve">Пассажирский причал </v>
          </cell>
          <cell r="J1482" t="str">
            <v>ООО "КОНТ"; 191079, Санкт-Петербург, Октябрьская наб., д. 29, лит. А; 1037825008770 от 18.12.2009</v>
          </cell>
          <cell r="K1482" t="str">
            <v>УТБ-3-1/1708</v>
          </cell>
          <cell r="L1482">
            <v>41499</v>
          </cell>
          <cell r="M1482">
            <v>2</v>
          </cell>
          <cell r="Q1482">
            <v>15330</v>
          </cell>
          <cell r="R1482">
            <v>41479</v>
          </cell>
          <cell r="S1482">
            <v>78</v>
          </cell>
          <cell r="U1482" t="str">
            <v>Изменен</v>
          </cell>
        </row>
        <row r="1483">
          <cell r="A1483" t="str">
            <v>РНО-0001478</v>
          </cell>
          <cell r="B1483" t="str">
            <v>Р</v>
          </cell>
          <cell r="C1483" t="str">
            <v>Н</v>
          </cell>
          <cell r="D1483" t="str">
            <v>О</v>
          </cell>
          <cell r="E1483" t="str">
            <v>-</v>
          </cell>
          <cell r="F1483" t="str">
            <v>0001478</v>
          </cell>
          <cell r="G1483" t="str">
            <v>РНО-0001478</v>
          </cell>
          <cell r="H1483">
            <v>41499</v>
          </cell>
          <cell r="I1483" t="str">
            <v>Грузовой район № 1</v>
          </cell>
          <cell r="J1483" t="str">
            <v>ОАО "Северсталь"; 162608, Вологодская область, г. Череповец, ул. Мира, д. 30; 1023501236901; 31.07.2002</v>
          </cell>
          <cell r="K1483" t="str">
            <v>УТБ-3-1/1708</v>
          </cell>
          <cell r="L1483">
            <v>41499</v>
          </cell>
          <cell r="M1483">
            <v>3</v>
          </cell>
          <cell r="O1483">
            <v>43391</v>
          </cell>
          <cell r="P1483" t="str">
            <v>УТБ-2737</v>
          </cell>
          <cell r="Q1483">
            <v>15330</v>
          </cell>
          <cell r="R1483">
            <v>41479</v>
          </cell>
          <cell r="S1483">
            <v>35</v>
          </cell>
          <cell r="U1483" t="str">
            <v>Изменен</v>
          </cell>
        </row>
        <row r="1484">
          <cell r="A1484" t="str">
            <v>РНО-0001479</v>
          </cell>
          <cell r="B1484" t="str">
            <v>Р</v>
          </cell>
          <cell r="C1484" t="str">
            <v>Н</v>
          </cell>
          <cell r="D1484" t="str">
            <v>О</v>
          </cell>
          <cell r="E1484" t="str">
            <v>-</v>
          </cell>
          <cell r="F1484" t="str">
            <v>0001479</v>
          </cell>
          <cell r="G1484" t="str">
            <v>РНО-0001479</v>
          </cell>
          <cell r="H1484">
            <v>41499</v>
          </cell>
          <cell r="I1484" t="str">
            <v>Городской грузовой район ОАО "Чайковский речной порт"</v>
          </cell>
          <cell r="J1484" t="str">
            <v>ОАО "Чайковский речной порт"; 617760, г. Чайковский, Пермский край, ул. Мира, 1в; 1025902031540</v>
          </cell>
          <cell r="K1484" t="str">
            <v>УТБ-3-1/1692</v>
          </cell>
          <cell r="L1484">
            <v>41499</v>
          </cell>
          <cell r="M1484">
            <v>4</v>
          </cell>
          <cell r="O1484">
            <v>42661</v>
          </cell>
          <cell r="P1484" t="str">
            <v>УТБ-2583</v>
          </cell>
          <cell r="Q1484" t="str">
            <v>15337
УТБ-2988</v>
          </cell>
          <cell r="R1484" t="str">
            <v>24.07.2013
19.09.2016</v>
          </cell>
          <cell r="S1484">
            <v>59</v>
          </cell>
        </row>
        <row r="1485">
          <cell r="A1485" t="str">
            <v>РНО-0001480</v>
          </cell>
          <cell r="B1485" t="str">
            <v>Р</v>
          </cell>
          <cell r="C1485" t="str">
            <v>Н</v>
          </cell>
          <cell r="D1485" t="str">
            <v>О</v>
          </cell>
          <cell r="E1485" t="str">
            <v>-</v>
          </cell>
          <cell r="F1485" t="str">
            <v>0001480</v>
          </cell>
          <cell r="G1485" t="str">
            <v>РНО-0001480</v>
          </cell>
          <cell r="H1485">
            <v>41499</v>
          </cell>
          <cell r="I1485" t="str">
            <v>Волковский грузовой район  ОАО "Чайковский речной порт"</v>
          </cell>
          <cell r="J1485" t="str">
            <v>ОАО "Чайковский речной порт"; 617760, г. Чайковский, Пермский край, ул. Мира, 1в; 1025902031540</v>
          </cell>
          <cell r="K1485" t="str">
            <v>УТБ-3-1/1692</v>
          </cell>
          <cell r="L1485">
            <v>41499</v>
          </cell>
          <cell r="M1485">
            <v>4</v>
          </cell>
          <cell r="O1485">
            <v>42661</v>
          </cell>
          <cell r="P1485" t="str">
            <v>УТБ-2583</v>
          </cell>
          <cell r="Q1485" t="str">
            <v>15337
УТБ-2988</v>
          </cell>
          <cell r="R1485" t="str">
            <v>24.07.2013
19.09.2016</v>
          </cell>
          <cell r="S1485">
            <v>59</v>
          </cell>
        </row>
        <row r="1486">
          <cell r="A1486" t="str">
            <v>РНО-0001481</v>
          </cell>
          <cell r="B1486" t="str">
            <v>Р</v>
          </cell>
          <cell r="C1486" t="str">
            <v>Н</v>
          </cell>
          <cell r="D1486" t="str">
            <v>О</v>
          </cell>
          <cell r="E1486" t="str">
            <v>-</v>
          </cell>
          <cell r="F1486" t="str">
            <v>0001481</v>
          </cell>
          <cell r="G1486" t="str">
            <v>РНО-0001481</v>
          </cell>
          <cell r="H1486">
            <v>41499</v>
          </cell>
          <cell r="I1486" t="str">
            <v>Пристань Оханск ОАО "Чайковский речной порт"</v>
          </cell>
          <cell r="J1486" t="str">
            <v>ОАО "Чайковский речной порт"; 617760, г. Чайковский, Пермский край, ул. Мира, 1в; 1025902031540</v>
          </cell>
          <cell r="K1486" t="str">
            <v>УТБ-3-1/1692</v>
          </cell>
          <cell r="L1486">
            <v>41499</v>
          </cell>
          <cell r="M1486">
            <v>4</v>
          </cell>
          <cell r="O1486">
            <v>42661</v>
          </cell>
          <cell r="P1486" t="str">
            <v>УТБ-2583</v>
          </cell>
          <cell r="Q1486" t="str">
            <v>15337
УТБ-2988</v>
          </cell>
          <cell r="R1486" t="str">
            <v>24.07.2013
19.09.2016</v>
          </cell>
          <cell r="S1486">
            <v>59</v>
          </cell>
        </row>
        <row r="1487">
          <cell r="A1487" t="str">
            <v>РНО-0001482</v>
          </cell>
          <cell r="B1487" t="str">
            <v>Р</v>
          </cell>
          <cell r="C1487" t="str">
            <v>Н</v>
          </cell>
          <cell r="D1487" t="str">
            <v>О</v>
          </cell>
          <cell r="E1487" t="str">
            <v>-</v>
          </cell>
          <cell r="F1487" t="str">
            <v>0001482</v>
          </cell>
          <cell r="G1487" t="str">
            <v>РНО-0001482</v>
          </cell>
          <cell r="H1487">
            <v>41499</v>
          </cell>
          <cell r="I1487" t="str">
            <v>Речной вокзал 
кад. № 27:22:0:7/39 лит А</v>
          </cell>
          <cell r="J1487" t="str">
            <v>ОАО "Амур-Порт"; 681006, Хабаровский край, 
г. Комсомольск-на-Амуре, Хорпинское шоссе, 4; 1022700516740; 15.03.1993</v>
          </cell>
          <cell r="K1487" t="str">
            <v>УТБ-3-1/1647</v>
          </cell>
          <cell r="L1487">
            <v>41499</v>
          </cell>
          <cell r="M1487">
            <v>4</v>
          </cell>
          <cell r="O1487">
            <v>42481</v>
          </cell>
          <cell r="P1487" t="str">
            <v>УТБ-3-7/900</v>
          </cell>
          <cell r="Q1487" t="str">
            <v>14341
УТБ-1180</v>
          </cell>
          <cell r="R1487" t="str">
            <v>11.07.2013
20.04.2016</v>
          </cell>
          <cell r="S1487">
            <v>27</v>
          </cell>
        </row>
        <row r="1488">
          <cell r="A1488" t="str">
            <v>РНО-0001483</v>
          </cell>
          <cell r="B1488" t="str">
            <v>Р</v>
          </cell>
          <cell r="C1488" t="str">
            <v>Н</v>
          </cell>
          <cell r="D1488" t="str">
            <v>О</v>
          </cell>
          <cell r="E1488" t="str">
            <v>-</v>
          </cell>
          <cell r="F1488" t="str">
            <v>0001483</v>
          </cell>
          <cell r="G1488" t="str">
            <v>РНО-0001483</v>
          </cell>
          <cell r="H1488">
            <v>41541</v>
          </cell>
          <cell r="I1488" t="str">
            <v>Ремонтная база флота им. Куйбышева</v>
          </cell>
          <cell r="J1488" t="str">
            <v>ЗАО "РБФ имени Куйбышева"; 422826, Республика Татарстан, К-Устьинский р-н, п.г.т. Куйбышевский Затон, ул. Заводская, д. 6; 1021605954490; 06.12.2002</v>
          </cell>
          <cell r="K1488" t="str">
            <v>УТБ-3-1/2174</v>
          </cell>
          <cell r="L1488">
            <v>41541</v>
          </cell>
          <cell r="M1488">
            <v>3</v>
          </cell>
          <cell r="Q1488">
            <v>20050</v>
          </cell>
          <cell r="R1488">
            <v>41540</v>
          </cell>
          <cell r="S1488">
            <v>16</v>
          </cell>
        </row>
        <row r="1489">
          <cell r="A1489" t="str">
            <v>РНО-0001484</v>
          </cell>
          <cell r="B1489" t="str">
            <v>Р</v>
          </cell>
          <cell r="C1489" t="str">
            <v>Н</v>
          </cell>
          <cell r="D1489" t="str">
            <v>О</v>
          </cell>
          <cell r="E1489" t="str">
            <v>-</v>
          </cell>
          <cell r="F1489" t="str">
            <v>0001484</v>
          </cell>
          <cell r="G1489" t="str">
            <v>РНО-0001484</v>
          </cell>
          <cell r="H1489">
            <v>41536</v>
          </cell>
          <cell r="I1489" t="str">
            <v>Административно-производственный комплекс</v>
          </cell>
          <cell r="J1489" t="str">
            <v>ООО "Речной порт Нижневартовск"; 628606, ХМАО-Югра АО , г. Нижневартовск, ул. 60 лет Октября, 1; 1048600505250</v>
          </cell>
          <cell r="K1489" t="str">
            <v>УТБ-3-1/2110</v>
          </cell>
          <cell r="L1489">
            <v>41536</v>
          </cell>
          <cell r="M1489">
            <v>4</v>
          </cell>
          <cell r="O1489">
            <v>42611</v>
          </cell>
          <cell r="P1489" t="str">
            <v>УТБ-3-7/2185</v>
          </cell>
          <cell r="Q1489" t="str">
            <v>17494
УТБ-2381</v>
          </cell>
          <cell r="R1489" t="str">
            <v>21.08.2013
29.08.2016</v>
          </cell>
          <cell r="S1489">
            <v>86</v>
          </cell>
        </row>
        <row r="1490">
          <cell r="A1490" t="str">
            <v>РНО-0001485</v>
          </cell>
          <cell r="B1490" t="str">
            <v>Р</v>
          </cell>
          <cell r="C1490" t="str">
            <v>Н</v>
          </cell>
          <cell r="D1490" t="str">
            <v>О</v>
          </cell>
          <cell r="E1490" t="str">
            <v>-</v>
          </cell>
          <cell r="F1490" t="str">
            <v>0001485</v>
          </cell>
          <cell r="G1490" t="str">
            <v>РНО-0001485</v>
          </cell>
          <cell r="H1490">
            <v>41537</v>
          </cell>
          <cell r="I1490" t="str">
            <v>Причал кадастровый № 24:50:000000:21111</v>
          </cell>
          <cell r="J1490" t="str">
            <v>ООО "СибРечТранс"; 660059, г. Красноярск, пр.газ.им. Красноярский рабочий, 81; 1052461002131; 31.01.2005</v>
          </cell>
          <cell r="K1490" t="str">
            <v>УТБ-3-1/2121</v>
          </cell>
          <cell r="L1490">
            <v>41537</v>
          </cell>
          <cell r="M1490">
            <v>3</v>
          </cell>
          <cell r="O1490">
            <v>42494</v>
          </cell>
          <cell r="P1490" t="str">
            <v>УТБ-3-7/1007</v>
          </cell>
          <cell r="Q1490" t="str">
            <v>19625
УТБ-1079</v>
          </cell>
          <cell r="R1490" t="str">
            <v>17.09.2013
12.04.2016</v>
          </cell>
          <cell r="S1490">
            <v>24</v>
          </cell>
        </row>
        <row r="1491">
          <cell r="A1491" t="str">
            <v>РНО-0001486</v>
          </cell>
          <cell r="B1491" t="str">
            <v>Р</v>
          </cell>
          <cell r="C1491" t="str">
            <v>Н</v>
          </cell>
          <cell r="D1491" t="str">
            <v>О</v>
          </cell>
          <cell r="E1491" t="str">
            <v>-</v>
          </cell>
          <cell r="F1491" t="str">
            <v>0001486</v>
          </cell>
          <cell r="G1491" t="str">
            <v>РНО-0001486</v>
          </cell>
          <cell r="H1491">
            <v>41541</v>
          </cell>
          <cell r="I1491" t="str">
            <v>Производственная база ООО "СК Аганречтранс" кадастровый № 86-72-16/040/2006-832</v>
          </cell>
          <cell r="J1491" t="str">
            <v xml:space="preserve">ООО "СК Аганречтранс"; 628614, ХМАО-Югра, Тюменская обл., г. Нижневартовск - 14,Юго-Западный промышленный узел, ул. 2П-2, д.97; 1028601869339; 09.04.2001 </v>
          </cell>
          <cell r="K1491" t="str">
            <v>УТБ-3-1/2138</v>
          </cell>
          <cell r="L1491">
            <v>41541</v>
          </cell>
          <cell r="M1491">
            <v>4</v>
          </cell>
          <cell r="O1491">
            <v>43014</v>
          </cell>
          <cell r="P1491" t="str">
            <v>УТБ-2952</v>
          </cell>
          <cell r="Q1491" t="str">
            <v>УТБ-1848</v>
          </cell>
          <cell r="R1491">
            <v>41515</v>
          </cell>
          <cell r="S1491">
            <v>86</v>
          </cell>
        </row>
        <row r="1492">
          <cell r="A1492" t="str">
            <v>РНО-0001487</v>
          </cell>
          <cell r="B1492" t="str">
            <v>Р</v>
          </cell>
          <cell r="C1492" t="str">
            <v>Н</v>
          </cell>
          <cell r="D1492" t="str">
            <v>О</v>
          </cell>
          <cell r="E1492" t="str">
            <v>-</v>
          </cell>
          <cell r="F1492" t="str">
            <v>0001487</v>
          </cell>
          <cell r="G1492" t="str">
            <v>РНО-0001487</v>
          </cell>
          <cell r="H1492">
            <v>41541</v>
          </cell>
          <cell r="I1492" t="str">
            <v>Причальное сооружение, кадастровый 
№ 63:05:0103060:0:21 
лит. В-В35</v>
          </cell>
          <cell r="J1492" t="str">
            <v>ООО "МНД Самара"; 443099, г. Самара, ул. Алексея Толстого, 92; 1046301405094; 02.07.2004</v>
          </cell>
          <cell r="K1492" t="str">
            <v>УТБ-3-1/2183</v>
          </cell>
          <cell r="L1492">
            <v>41541</v>
          </cell>
          <cell r="M1492">
            <v>4</v>
          </cell>
          <cell r="O1492">
            <v>42473</v>
          </cell>
          <cell r="P1492" t="str">
            <v>УТБ-3-7/792</v>
          </cell>
          <cell r="Q1492" t="str">
            <v>19708
ФАМРТ-5691</v>
          </cell>
          <cell r="R1492" t="str">
            <v>18.09.2013
28.03.2016</v>
          </cell>
          <cell r="S1492">
            <v>63</v>
          </cell>
        </row>
        <row r="1493">
          <cell r="A1493" t="str">
            <v>РНО-0001488</v>
          </cell>
          <cell r="B1493" t="str">
            <v>Р</v>
          </cell>
          <cell r="C1493" t="str">
            <v>Н</v>
          </cell>
          <cell r="D1493" t="str">
            <v>О</v>
          </cell>
          <cell r="E1493" t="str">
            <v>-</v>
          </cell>
          <cell r="F1493" t="str">
            <v>0001488</v>
          </cell>
          <cell r="G1493" t="str">
            <v>РНО-0001488</v>
          </cell>
          <cell r="H1493">
            <v>41541</v>
          </cell>
          <cell r="I1493" t="str">
            <v xml:space="preserve">Технологический комплекс 
ОАО "Порт Коломна" </v>
          </cell>
          <cell r="J1493" t="str">
            <v>АО "Порт Коломна"; юр. адр.: 390046, Рязанская обл., 
г. Рязань, ул. Маяковского, д. 1А, пом. 218 / факт. адр.: 140400, Московская обл., г. Коломна, ул. Гражданская, д. 10; ОГРН 1025002738144 от 03.10.2002 г.</v>
          </cell>
          <cell r="K1493" t="str">
            <v>УТБ-3-1/2166</v>
          </cell>
          <cell r="L1493">
            <v>41541</v>
          </cell>
          <cell r="M1493">
            <v>3</v>
          </cell>
          <cell r="O1493">
            <v>43522</v>
          </cell>
          <cell r="P1493" t="str">
            <v>УТБ-362</v>
          </cell>
          <cell r="Q1493">
            <v>19233</v>
          </cell>
          <cell r="R1493">
            <v>41529</v>
          </cell>
          <cell r="S1493">
            <v>50</v>
          </cell>
          <cell r="U1493" t="str">
            <v>Изменен</v>
          </cell>
        </row>
        <row r="1494">
          <cell r="A1494" t="str">
            <v>РНО-0001489</v>
          </cell>
          <cell r="B1494" t="str">
            <v>Р</v>
          </cell>
          <cell r="C1494" t="str">
            <v>Н</v>
          </cell>
          <cell r="D1494" t="str">
            <v>О</v>
          </cell>
          <cell r="E1494" t="str">
            <v>-</v>
          </cell>
          <cell r="F1494" t="str">
            <v>0001489</v>
          </cell>
          <cell r="G1494" t="str">
            <v>РНО-0001489</v>
          </cell>
          <cell r="H1494">
            <v>41544</v>
          </cell>
          <cell r="I1494" t="str">
            <v>Производственная база, кадастровый 
№ 86:03:11:00047:9933:0000</v>
          </cell>
          <cell r="J1494" t="str">
            <v>ООО "Речной порт Нижневартовск", 628606, Тюменская обл.,
ХМАО-Югра, г. Нижневартовск, ул. 60 лет Октября, 4П, 
стр. 18 / 628606, ХМАО-Югра, г. Нижневартовск, а/я 166;
ОГРН 1048600505250 от 30.03.2004 г.</v>
          </cell>
          <cell r="K1494" t="str">
            <v>УТБ-3-1/2330</v>
          </cell>
          <cell r="L1494">
            <v>41544</v>
          </cell>
          <cell r="M1494">
            <v>4</v>
          </cell>
          <cell r="O1494">
            <v>43889</v>
          </cell>
          <cell r="P1494" t="str">
            <v>УТБ-376</v>
          </cell>
          <cell r="Q1494" t="str">
            <v>УТБ-2037</v>
          </cell>
          <cell r="R1494">
            <v>41536</v>
          </cell>
          <cell r="S1494">
            <v>72</v>
          </cell>
          <cell r="U1494" t="str">
            <v>Изменен</v>
          </cell>
        </row>
        <row r="1495">
          <cell r="A1495" t="str">
            <v>РНО-0001490</v>
          </cell>
          <cell r="B1495" t="str">
            <v>Р</v>
          </cell>
          <cell r="C1495" t="str">
            <v>Н</v>
          </cell>
          <cell r="D1495" t="str">
            <v>О</v>
          </cell>
          <cell r="E1495" t="str">
            <v>-</v>
          </cell>
          <cell r="F1495" t="str">
            <v>0001490</v>
          </cell>
          <cell r="G1495" t="str">
            <v>РНО-0001490</v>
          </cell>
          <cell r="H1495">
            <v>41572</v>
          </cell>
          <cell r="I1495" t="str">
            <v>База участка водного транспорта ЗАО "ОКиС", кад. № 86:11:07 03 001:0013</v>
          </cell>
          <cell r="J1495" t="str">
            <v>ЗАО "ОКиС"; 628616 ул. Кузоваткина, 27П, Тюменская область, ХМАО-Югра, г. Нижневартовск; ОГРН 1028600952082; 09.10.2007</v>
          </cell>
          <cell r="K1495" t="str">
            <v>УТБ-3-1/2478</v>
          </cell>
          <cell r="L1495">
            <v>41572</v>
          </cell>
          <cell r="M1495">
            <v>4</v>
          </cell>
          <cell r="N1495">
            <v>41635</v>
          </cell>
          <cell r="Q1495" t="str">
            <v>УТБ-2123</v>
          </cell>
          <cell r="R1495">
            <v>41544</v>
          </cell>
          <cell r="S1495">
            <v>72</v>
          </cell>
        </row>
        <row r="1496">
          <cell r="A1496" t="str">
            <v>РНО-0001491</v>
          </cell>
          <cell r="B1496" t="str">
            <v>Р</v>
          </cell>
          <cell r="C1496" t="str">
            <v>Н</v>
          </cell>
          <cell r="D1496" t="str">
            <v>О</v>
          </cell>
          <cell r="E1496" t="str">
            <v>-</v>
          </cell>
          <cell r="F1496" t="str">
            <v>0001491</v>
          </cell>
          <cell r="G1496" t="str">
            <v>РНО-0001491</v>
          </cell>
          <cell r="H1496">
            <v>41563</v>
          </cell>
          <cell r="I1496" t="str">
            <v>Причальное сооружение</v>
          </cell>
          <cell r="J1496" t="str">
            <v>ООО "САБИ"; 445240 Самарская обл., г. Октябрьск, ул. Пролетарская; 1036301255935; 18.02.2003</v>
          </cell>
          <cell r="K1496" t="str">
            <v>УТБ-3-1/2428</v>
          </cell>
          <cell r="L1496">
            <v>41563</v>
          </cell>
          <cell r="M1496">
            <v>4</v>
          </cell>
          <cell r="Q1496">
            <v>20532</v>
          </cell>
          <cell r="R1496">
            <v>41547</v>
          </cell>
          <cell r="S1496">
            <v>63</v>
          </cell>
        </row>
        <row r="1497">
          <cell r="A1497" t="str">
            <v>РНО-0001492</v>
          </cell>
          <cell r="B1497" t="str">
            <v>Р</v>
          </cell>
          <cell r="C1497" t="str">
            <v>Н</v>
          </cell>
          <cell r="D1497" t="str">
            <v>О</v>
          </cell>
          <cell r="E1497" t="str">
            <v>-</v>
          </cell>
          <cell r="F1497" t="str">
            <v>0001492</v>
          </cell>
          <cell r="G1497" t="str">
            <v>РНО-0001492</v>
          </cell>
          <cell r="H1497">
            <v>41585</v>
          </cell>
          <cell r="I1497" t="str">
            <v>"Слип и причальная стенка"</v>
          </cell>
          <cell r="J1497" t="str">
            <v>ФБУ "Подводречстрой"; 115035 Космодамианская наб., д. 38, стр. 2, Москва; 1037739178366</v>
          </cell>
          <cell r="K1497" t="str">
            <v>УТБ-3-1/2591</v>
          </cell>
          <cell r="L1497">
            <v>41585</v>
          </cell>
          <cell r="M1497">
            <v>4</v>
          </cell>
          <cell r="Q1497">
            <v>22105</v>
          </cell>
          <cell r="R1497">
            <v>41564</v>
          </cell>
          <cell r="S1497">
            <v>61</v>
          </cell>
          <cell r="T1497" t="str">
            <v>Ростов-на-Дону, Железнодорожный Нижний проезд, д. 1б</v>
          </cell>
        </row>
        <row r="1498">
          <cell r="A1498" t="str">
            <v>РНО-0001493</v>
          </cell>
          <cell r="B1498" t="str">
            <v>Р</v>
          </cell>
          <cell r="C1498" t="str">
            <v>Н</v>
          </cell>
          <cell r="D1498" t="str">
            <v>О</v>
          </cell>
          <cell r="E1498" t="str">
            <v>-</v>
          </cell>
          <cell r="F1498" t="str">
            <v>0001493</v>
          </cell>
          <cell r="G1498" t="str">
            <v>РНО-0001493</v>
          </cell>
          <cell r="H1498">
            <v>41585</v>
          </cell>
          <cell r="I1498" t="str">
            <v>"Причал"</v>
          </cell>
          <cell r="J1498" t="str">
            <v>ФБУ "Подводречстрой"; 115035 Космодамианская наб., д. 38, стр. 2, Москва; 1037739178366</v>
          </cell>
          <cell r="K1498" t="str">
            <v>УТБ-3-1/2591</v>
          </cell>
          <cell r="L1498">
            <v>41585</v>
          </cell>
          <cell r="M1498">
            <v>4</v>
          </cell>
          <cell r="Q1498">
            <v>22105</v>
          </cell>
          <cell r="R1498">
            <v>41564</v>
          </cell>
          <cell r="S1498">
            <v>69</v>
          </cell>
          <cell r="T1498" t="str">
            <v xml:space="preserve"> адрес: Тверская обл., Кимрский район, пгт. Белый Городок, ул. Заводская, д. 45</v>
          </cell>
        </row>
        <row r="1499">
          <cell r="A1499" t="str">
            <v>РНО-0001494</v>
          </cell>
          <cell r="B1499" t="str">
            <v>Р</v>
          </cell>
          <cell r="C1499" t="str">
            <v>Н</v>
          </cell>
          <cell r="D1499" t="str">
            <v>О</v>
          </cell>
          <cell r="E1499" t="str">
            <v>-</v>
          </cell>
          <cell r="F1499" t="str">
            <v>0001494</v>
          </cell>
          <cell r="G1499" t="str">
            <v>РНО-0001494</v>
          </cell>
          <cell r="H1499">
            <v>41585</v>
          </cell>
          <cell r="I1499" t="str">
            <v>"Причал"</v>
          </cell>
          <cell r="J1499" t="str">
            <v>ФБУ "Подводречстрой"; 115035 Космодамианская наб., д. 38, стр. 2, Москва; 1037739178366</v>
          </cell>
          <cell r="K1499" t="str">
            <v>УТБ-3-1/2591</v>
          </cell>
          <cell r="L1499">
            <v>41585</v>
          </cell>
          <cell r="M1499">
            <v>4</v>
          </cell>
          <cell r="Q1499">
            <v>22105</v>
          </cell>
          <cell r="R1499">
            <v>41564</v>
          </cell>
          <cell r="S1499">
            <v>34</v>
          </cell>
          <cell r="T1499" t="str">
            <v>адрес: г. Волгоград, Сарептский затон, ул. Малая Дамба, д.1</v>
          </cell>
        </row>
        <row r="1500">
          <cell r="A1500" t="str">
            <v>РНО-0001495</v>
          </cell>
          <cell r="B1500" t="str">
            <v>Р</v>
          </cell>
          <cell r="C1500" t="str">
            <v>Н</v>
          </cell>
          <cell r="D1500" t="str">
            <v>О</v>
          </cell>
          <cell r="E1500" t="str">
            <v>-</v>
          </cell>
          <cell r="F1500" t="str">
            <v>0001495</v>
          </cell>
          <cell r="G1500" t="str">
            <v>РНО-0001495</v>
          </cell>
          <cell r="H1500">
            <v>41585</v>
          </cell>
          <cell r="I1500" t="str">
            <v>"Причал"</v>
          </cell>
          <cell r="J1500" t="str">
            <v>ФБУ "Подводречстрой"; 115035 Космодамианская наб., д. 38, стр. 2, Москва; 1037739178366</v>
          </cell>
          <cell r="K1500" t="str">
            <v>УТБ-3-1/2591</v>
          </cell>
          <cell r="L1500">
            <v>41585</v>
          </cell>
          <cell r="M1500">
            <v>4</v>
          </cell>
          <cell r="Q1500">
            <v>22105</v>
          </cell>
          <cell r="R1500">
            <v>41564</v>
          </cell>
          <cell r="S1500">
            <v>64</v>
          </cell>
          <cell r="T1500" t="str">
            <v>адрес: г. Саратов, ул. Большая Затонская, д. 22</v>
          </cell>
        </row>
        <row r="1501">
          <cell r="A1501" t="str">
            <v>РНО-0001496</v>
          </cell>
          <cell r="B1501" t="str">
            <v>Р</v>
          </cell>
          <cell r="C1501" t="str">
            <v>Н</v>
          </cell>
          <cell r="D1501" t="str">
            <v>О</v>
          </cell>
          <cell r="E1501" t="str">
            <v>-</v>
          </cell>
          <cell r="F1501" t="str">
            <v>0001496</v>
          </cell>
          <cell r="G1501" t="str">
            <v>РНО-0001496</v>
          </cell>
          <cell r="H1501">
            <v>41585</v>
          </cell>
          <cell r="I1501" t="str">
            <v>"Причалы"</v>
          </cell>
          <cell r="J1501" t="str">
            <v>ФБУ "Подводречстрой"; 115035 Космодамианская наб., д. 38, стр. 2, Москва; 1037739178366</v>
          </cell>
          <cell r="K1501" t="str">
            <v>УТБ-3-1/2591</v>
          </cell>
          <cell r="L1501">
            <v>41585</v>
          </cell>
          <cell r="M1501">
            <v>3</v>
          </cell>
          <cell r="Q1501">
            <v>22105</v>
          </cell>
          <cell r="R1501">
            <v>41564</v>
          </cell>
          <cell r="S1501">
            <v>27</v>
          </cell>
          <cell r="T1501" t="str">
            <v>адрес: г. Хабаровск, ул. Правобережная, д. 115</v>
          </cell>
        </row>
        <row r="1502">
          <cell r="A1502" t="str">
            <v>РНО-0001497</v>
          </cell>
          <cell r="B1502" t="str">
            <v>Р</v>
          </cell>
          <cell r="C1502" t="str">
            <v>Н</v>
          </cell>
          <cell r="D1502" t="str">
            <v>О</v>
          </cell>
          <cell r="E1502" t="str">
            <v>-</v>
          </cell>
          <cell r="F1502" t="str">
            <v>0001497</v>
          </cell>
          <cell r="G1502" t="str">
            <v>РНО-0001497</v>
          </cell>
          <cell r="H1502">
            <v>41585</v>
          </cell>
          <cell r="I1502" t="str">
            <v>"Слип"</v>
          </cell>
          <cell r="J1502" t="str">
            <v>ФБУ "Подводречстрой"; 115035 Космодамианская наб., д. 38, стр. 2, Москва; 1037739178366</v>
          </cell>
          <cell r="K1502" t="str">
            <v>УТБ-3-1/2591</v>
          </cell>
          <cell r="L1502">
            <v>41585</v>
          </cell>
          <cell r="M1502">
            <v>4</v>
          </cell>
          <cell r="Q1502">
            <v>22105</v>
          </cell>
          <cell r="R1502">
            <v>41564</v>
          </cell>
          <cell r="S1502">
            <v>78</v>
          </cell>
          <cell r="T1502" t="str">
            <v>адрес: г. Санкт-Петербург, набережная реки Екатерингофки, д. 22, лит. Л</v>
          </cell>
        </row>
        <row r="1503">
          <cell r="A1503" t="str">
            <v>РНО-0001498</v>
          </cell>
          <cell r="B1503" t="str">
            <v>Р</v>
          </cell>
          <cell r="C1503" t="str">
            <v>Н</v>
          </cell>
          <cell r="D1503" t="str">
            <v>О</v>
          </cell>
          <cell r="E1503" t="str">
            <v>-</v>
          </cell>
          <cell r="F1503" t="str">
            <v>0001498</v>
          </cell>
          <cell r="G1503" t="str">
            <v>РНО-0001498</v>
          </cell>
          <cell r="H1503">
            <v>41585</v>
          </cell>
          <cell r="I1503" t="str">
            <v>"Причальная стенка"</v>
          </cell>
          <cell r="J1503" t="str">
            <v>ФБУ "Подводречстрой"; 115035 Космодамианская наб., д. 38, стр. 2, Москва; 1037739178366</v>
          </cell>
          <cell r="K1503" t="str">
            <v>УТБ-3-1/2591</v>
          </cell>
          <cell r="L1503">
            <v>41585</v>
          </cell>
          <cell r="M1503">
            <v>4</v>
          </cell>
          <cell r="Q1503">
            <v>22105</v>
          </cell>
          <cell r="R1503">
            <v>41564</v>
          </cell>
          <cell r="S1503">
            <v>78</v>
          </cell>
          <cell r="T1503" t="str">
            <v>адрес: г. Санкт-Петербург, участок набережной реки Малая Нева с причальной стенкой, 120 м</v>
          </cell>
        </row>
        <row r="1504">
          <cell r="A1504" t="str">
            <v>РНО-0001499</v>
          </cell>
          <cell r="B1504" t="str">
            <v>Р</v>
          </cell>
          <cell r="C1504" t="str">
            <v>Н</v>
          </cell>
          <cell r="D1504" t="str">
            <v>О</v>
          </cell>
          <cell r="E1504" t="str">
            <v>-</v>
          </cell>
          <cell r="F1504" t="str">
            <v>0001499</v>
          </cell>
          <cell r="G1504" t="str">
            <v>РНО-0001499</v>
          </cell>
          <cell r="H1504">
            <v>41585</v>
          </cell>
          <cell r="I1504" t="str">
            <v>"Причальная стенка"</v>
          </cell>
          <cell r="J1504" t="str">
            <v>ФБУ "Подводречстрой"; 115035 Космодамианская наб., д. 38, стр. 2, Москва; 1037739178366</v>
          </cell>
          <cell r="K1504" t="str">
            <v>УТБ-3-1/2591</v>
          </cell>
          <cell r="L1504">
            <v>41585</v>
          </cell>
          <cell r="M1504">
            <v>4</v>
          </cell>
          <cell r="Q1504">
            <v>22105</v>
          </cell>
          <cell r="R1504">
            <v>41564</v>
          </cell>
          <cell r="S1504">
            <v>77</v>
          </cell>
          <cell r="T1504" t="str">
            <v>г. Москва, Нагатинская пойма, проектируемый проезд 4062, д. 4</v>
          </cell>
        </row>
        <row r="1505">
          <cell r="A1505" t="str">
            <v>РНО-0001500</v>
          </cell>
          <cell r="B1505" t="str">
            <v>Р</v>
          </cell>
          <cell r="C1505" t="str">
            <v>Н</v>
          </cell>
          <cell r="D1505" t="str">
            <v>О</v>
          </cell>
          <cell r="E1505" t="str">
            <v>-</v>
          </cell>
          <cell r="F1505" t="str">
            <v>0001500</v>
          </cell>
          <cell r="G1505" t="str">
            <v>РНО-0001500</v>
          </cell>
          <cell r="H1505">
            <v>41585</v>
          </cell>
          <cell r="I1505" t="str">
            <v>Производственная база</v>
          </cell>
          <cell r="J1505" t="str">
            <v xml:space="preserve">ООО "СК "ОбьСервис", 628680, Ханты-Мансийский автономный округ-Югра, 628680, г. Нижневартовск, 
ул. 2П-2, владение 51; ОГРН 1028600953468 от 10.11.2002 г. </v>
          </cell>
          <cell r="K1505" t="str">
            <v>УТБ-3-1/2535</v>
          </cell>
          <cell r="L1505">
            <v>41585</v>
          </cell>
          <cell r="M1505">
            <v>4</v>
          </cell>
          <cell r="Q1505">
            <v>2385</v>
          </cell>
          <cell r="R1505">
            <v>41570</v>
          </cell>
          <cell r="S1505">
            <v>72</v>
          </cell>
          <cell r="U1505" t="str">
            <v>Изменен</v>
          </cell>
        </row>
        <row r="1506">
          <cell r="A1506" t="str">
            <v>РНО-0001501</v>
          </cell>
          <cell r="B1506" t="str">
            <v>Р</v>
          </cell>
          <cell r="C1506" t="str">
            <v>Н</v>
          </cell>
          <cell r="D1506" t="str">
            <v>О</v>
          </cell>
          <cell r="E1506" t="str">
            <v>-</v>
          </cell>
          <cell r="F1506" t="str">
            <v>0001501</v>
          </cell>
          <cell r="G1506" t="str">
            <v>РНО-0001501</v>
          </cell>
          <cell r="H1506">
            <v>41589</v>
          </cell>
          <cell r="I1506" t="str">
            <v>Грузовой причал</v>
          </cell>
          <cell r="J1506" t="str">
            <v>ООО "Новочебоксарский грузовой порт"; 429950, Чувашия, г. Новочебоксарск, ул. Промышленная, 4а; 1092124001012; 21.10.2009</v>
          </cell>
          <cell r="K1506" t="str">
            <v>УТБ-3-1/2652</v>
          </cell>
          <cell r="L1506">
            <v>41589</v>
          </cell>
          <cell r="M1506">
            <v>4</v>
          </cell>
          <cell r="O1506">
            <v>43012</v>
          </cell>
          <cell r="P1506" t="str">
            <v>УТБ-2913</v>
          </cell>
          <cell r="Q1506">
            <v>22764</v>
          </cell>
          <cell r="R1506">
            <v>41572</v>
          </cell>
          <cell r="S1506">
            <v>21</v>
          </cell>
        </row>
        <row r="1507">
          <cell r="A1507" t="str">
            <v>РНО-0001502</v>
          </cell>
          <cell r="B1507" t="str">
            <v>Р</v>
          </cell>
          <cell r="C1507" t="str">
            <v>Н</v>
          </cell>
          <cell r="D1507" t="str">
            <v>О</v>
          </cell>
          <cell r="E1507" t="str">
            <v>-</v>
          </cell>
          <cell r="F1507" t="str">
            <v>0001502</v>
          </cell>
          <cell r="G1507" t="str">
            <v>РНО-0001502</v>
          </cell>
          <cell r="H1507">
            <v>41607</v>
          </cell>
          <cell r="I1507" t="str">
            <v>Нефтепункт "Татьянка", 
кад. № 34:26:070102:0041</v>
          </cell>
          <cell r="J1507" t="str">
            <v>ООО "ЛУКОЙЛ-Волгограднефтепереработка"; 400029, г. Волгоград, ул. 40 лет ВЛКСМ, 55; 1023404362662; 20.06.1997</v>
          </cell>
          <cell r="K1507" t="str">
            <v>УТБ-3-1/2879</v>
          </cell>
          <cell r="L1507">
            <v>41607</v>
          </cell>
          <cell r="M1507">
            <v>3</v>
          </cell>
          <cell r="Q1507">
            <v>23503</v>
          </cell>
          <cell r="R1507">
            <v>41584</v>
          </cell>
          <cell r="S1507">
            <v>34</v>
          </cell>
        </row>
        <row r="1508">
          <cell r="A1508" t="str">
            <v>РНО-0001503</v>
          </cell>
          <cell r="B1508" t="str">
            <v>Р</v>
          </cell>
          <cell r="C1508" t="str">
            <v>Н</v>
          </cell>
          <cell r="D1508" t="str">
            <v>О</v>
          </cell>
          <cell r="E1508" t="str">
            <v>-</v>
          </cell>
          <cell r="F1508" t="str">
            <v>0001503</v>
          </cell>
          <cell r="G1508" t="str">
            <v>РНО-0001503</v>
          </cell>
          <cell r="H1508">
            <v>41607</v>
          </cell>
          <cell r="I1508" t="str">
            <v>Достроечная стенка</v>
          </cell>
          <cell r="J1508" t="str">
            <v>ОАО "Борремфлот"; 606480, Нижегородская обл., г. Бор, пос. Октябрьский; 1025201524171; 01.08.2002</v>
          </cell>
          <cell r="K1508" t="str">
            <v>УТБ-3-1/2892</v>
          </cell>
          <cell r="L1508">
            <v>41607</v>
          </cell>
          <cell r="M1508">
            <v>4</v>
          </cell>
          <cell r="O1508">
            <v>43909</v>
          </cell>
          <cell r="P1508" t="str">
            <v>УТБ-555</v>
          </cell>
          <cell r="Q1508">
            <v>23828</v>
          </cell>
          <cell r="R1508">
            <v>41586</v>
          </cell>
          <cell r="S1508">
            <v>52</v>
          </cell>
          <cell r="U1508" t="str">
            <v>Изменен</v>
          </cell>
        </row>
        <row r="1509">
          <cell r="A1509" t="str">
            <v>РНО-0001504</v>
          </cell>
          <cell r="B1509" t="str">
            <v>Р</v>
          </cell>
          <cell r="C1509" t="str">
            <v>Н</v>
          </cell>
          <cell r="D1509" t="str">
            <v>О</v>
          </cell>
          <cell r="E1509" t="str">
            <v>-</v>
          </cell>
          <cell r="F1509" t="str">
            <v>0001504</v>
          </cell>
          <cell r="G1509" t="str">
            <v>РНО-0001504</v>
          </cell>
          <cell r="H1509">
            <v>41607</v>
          </cell>
          <cell r="I1509" t="str">
            <v>Промбаза ФБУ "Администрации "Печораводпуть"</v>
          </cell>
          <cell r="J1509" t="str">
            <v>ФБУ "Администрация "Печораводпуть"; 169635, Республика Коми,г.Печора, пгт.Путеец, ул.Парковая, д.2; ОГРН 1021100875377 от 15.10.2002</v>
          </cell>
          <cell r="K1509" t="str">
            <v>УТБ-3-1/2888</v>
          </cell>
          <cell r="L1509">
            <v>41607</v>
          </cell>
          <cell r="M1509">
            <v>3</v>
          </cell>
          <cell r="O1509">
            <v>43459</v>
          </cell>
          <cell r="P1509" t="str">
            <v>УТБ-3388</v>
          </cell>
          <cell r="Q1509">
            <v>23925</v>
          </cell>
          <cell r="R1509">
            <v>41589</v>
          </cell>
          <cell r="S1509">
            <v>11</v>
          </cell>
          <cell r="U1509" t="str">
            <v>Изменен</v>
          </cell>
        </row>
        <row r="1510">
          <cell r="A1510" t="str">
            <v>РНО-0001505</v>
          </cell>
          <cell r="B1510" t="str">
            <v>Р</v>
          </cell>
          <cell r="C1510" t="str">
            <v>Н</v>
          </cell>
          <cell r="D1510" t="str">
            <v>О</v>
          </cell>
          <cell r="E1510" t="str">
            <v>-</v>
          </cell>
          <cell r="F1510" t="str">
            <v>0001505</v>
          </cell>
          <cell r="G1510" t="str">
            <v>РНО-0001505</v>
          </cell>
          <cell r="H1510">
            <v>41619</v>
          </cell>
          <cell r="I1510" t="str">
            <v xml:space="preserve">Ремонтно-отстойный пункт </v>
          </cell>
          <cell r="J1510" t="str">
            <v>МБУ "Служба речных переправ г. Уфы",
450098, г. Уфа, ул. Российская, д. 157/1;
ОГРН 1050203908699 от 14.02.2005 г.</v>
          </cell>
          <cell r="K1510" t="str">
            <v>УТБ-3-1/2943</v>
          </cell>
          <cell r="L1510">
            <v>41619</v>
          </cell>
          <cell r="M1510">
            <v>4</v>
          </cell>
          <cell r="O1510">
            <v>43132</v>
          </cell>
          <cell r="P1510" t="str">
            <v>УТБ-254</v>
          </cell>
          <cell r="Q1510">
            <v>24009</v>
          </cell>
          <cell r="R1510">
            <v>41590</v>
          </cell>
          <cell r="S1510">
            <v>2</v>
          </cell>
        </row>
        <row r="1511">
          <cell r="A1511" t="str">
            <v>РНО-0001506</v>
          </cell>
          <cell r="B1511" t="str">
            <v>Р</v>
          </cell>
          <cell r="C1511" t="str">
            <v>Н</v>
          </cell>
          <cell r="D1511" t="str">
            <v>О</v>
          </cell>
          <cell r="E1511" t="str">
            <v>-</v>
          </cell>
          <cell r="F1511" t="str">
            <v>0001506</v>
          </cell>
          <cell r="G1511" t="str">
            <v>РНО-0001506</v>
          </cell>
          <cell r="H1511">
            <v>41621</v>
          </cell>
          <cell r="I1511" t="str">
            <v>Достроечная набережная и берегоукрепление  слипа, 
кад. № 78:37:17507:0:84</v>
          </cell>
          <cell r="J1511" t="str">
            <v>ОАО "СНСЗ"; 196643, Санкт-Петербург, п. Понтонный, ул. Заводская, д. 10; 1089848054350; 20.11.2008</v>
          </cell>
          <cell r="K1511" t="str">
            <v>УТБ-3-1/2994</v>
          </cell>
          <cell r="L1511">
            <v>41621</v>
          </cell>
          <cell r="M1511">
            <v>4</v>
          </cell>
          <cell r="O1511">
            <v>43850</v>
          </cell>
          <cell r="P1511" t="str">
            <v>УТБ-67</v>
          </cell>
          <cell r="Q1511">
            <v>24202</v>
          </cell>
          <cell r="R1511">
            <v>41592</v>
          </cell>
          <cell r="S1511">
            <v>78</v>
          </cell>
          <cell r="U1511" t="str">
            <v>Изменен</v>
          </cell>
        </row>
        <row r="1512">
          <cell r="A1512" t="str">
            <v>РНО-0001507</v>
          </cell>
          <cell r="B1512" t="str">
            <v>Р</v>
          </cell>
          <cell r="C1512" t="str">
            <v>Н</v>
          </cell>
          <cell r="D1512" t="str">
            <v>О</v>
          </cell>
          <cell r="E1512" t="str">
            <v>-</v>
          </cell>
          <cell r="F1512" t="str">
            <v>0001507</v>
          </cell>
          <cell r="G1512" t="str">
            <v>РНО-0001507</v>
          </cell>
          <cell r="H1512">
            <v>41621</v>
          </cell>
          <cell r="I1512" t="str">
            <v>Пирс оградительный, 
кад. № 78:37:17507:0:81</v>
          </cell>
          <cell r="J1512" t="str">
            <v>ОАО "СНСЗ"; 196643, Санкт-Петербург, п. Понтонный, ул. Заводская, д. 10; 1089848054350; 20.11.2008</v>
          </cell>
          <cell r="K1512" t="str">
            <v>УТБ-3-1/2994</v>
          </cell>
          <cell r="L1512">
            <v>41621</v>
          </cell>
          <cell r="M1512">
            <v>4</v>
          </cell>
          <cell r="O1512">
            <v>43850</v>
          </cell>
          <cell r="P1512" t="str">
            <v>УТБ-67</v>
          </cell>
          <cell r="Q1512">
            <v>24202</v>
          </cell>
          <cell r="R1512">
            <v>41592</v>
          </cell>
          <cell r="S1512">
            <v>78</v>
          </cell>
          <cell r="U1512" t="str">
            <v>Изменен</v>
          </cell>
        </row>
        <row r="1513">
          <cell r="A1513" t="str">
            <v>РНО-0001508</v>
          </cell>
          <cell r="B1513" t="str">
            <v>Р</v>
          </cell>
          <cell r="C1513" t="str">
            <v>Н</v>
          </cell>
          <cell r="D1513" t="str">
            <v>О</v>
          </cell>
          <cell r="E1513" t="str">
            <v>-</v>
          </cell>
          <cell r="F1513" t="str">
            <v>0001508</v>
          </cell>
          <cell r="G1513" t="str">
            <v>РНО-0001508</v>
          </cell>
          <cell r="H1513">
            <v>41621</v>
          </cell>
          <cell r="I1513" t="str">
            <v>Тиховский вододелительный гидроузел на реке Кубань, кад. № 000:03:245:055:015933050</v>
          </cell>
          <cell r="J1513" t="str">
            <v>ФГБУ " Управление "Кубаньмелиоводхоз"; Краснодарский край, 350058, ул. Селезнёва, 242, 
г. Краснодар; ОГРН 1032307159521 от 11.03.2003</v>
          </cell>
          <cell r="K1513" t="str">
            <v>УТБ-3-1/3001</v>
          </cell>
          <cell r="L1513">
            <v>41621</v>
          </cell>
          <cell r="M1513">
            <v>3</v>
          </cell>
          <cell r="Q1513">
            <v>26302</v>
          </cell>
          <cell r="R1513">
            <v>41619</v>
          </cell>
          <cell r="S1513">
            <v>23</v>
          </cell>
        </row>
        <row r="1514">
          <cell r="A1514" t="str">
            <v>РНО-0001509</v>
          </cell>
          <cell r="B1514" t="str">
            <v>Р</v>
          </cell>
          <cell r="C1514" t="str">
            <v>Н</v>
          </cell>
          <cell r="D1514" t="str">
            <v>О</v>
          </cell>
          <cell r="E1514" t="str">
            <v>-</v>
          </cell>
          <cell r="F1514" t="str">
            <v>0001509</v>
          </cell>
          <cell r="G1514" t="str">
            <v>РНО-0001509</v>
          </cell>
          <cell r="H1514">
            <v>41631</v>
          </cell>
          <cell r="I1514" t="str">
            <v>Здание Речного вокзала, кад № 38-18-14/003/2008-190</v>
          </cell>
          <cell r="J1514" t="str">
            <v>ООО "Усть-Кутская типография"; 666784, Иркутская обл., г. Усть-Кут, ул. Кирова, д. 41</v>
          </cell>
          <cell r="K1514" t="str">
            <v>УТБ-3-1/3105</v>
          </cell>
          <cell r="L1514">
            <v>41631</v>
          </cell>
          <cell r="M1514">
            <v>3</v>
          </cell>
          <cell r="O1514">
            <v>42158</v>
          </cell>
          <cell r="P1514" t="str">
            <v>УТБ-3-7/1389</v>
          </cell>
          <cell r="Q1514" t="str">
            <v>УТБ-2687</v>
          </cell>
          <cell r="R1514">
            <v>41600</v>
          </cell>
          <cell r="S1514">
            <v>38</v>
          </cell>
        </row>
        <row r="1515">
          <cell r="A1515" t="str">
            <v>РНО-0001510</v>
          </cell>
          <cell r="B1515" t="str">
            <v>Р</v>
          </cell>
          <cell r="C1515" t="str">
            <v>Н</v>
          </cell>
          <cell r="D1515" t="str">
            <v>О</v>
          </cell>
          <cell r="E1515" t="str">
            <v>-</v>
          </cell>
          <cell r="F1515" t="str">
            <v>0001510</v>
          </cell>
          <cell r="G1515" t="str">
            <v>РНО-0001510</v>
          </cell>
          <cell r="H1515">
            <v>41639</v>
          </cell>
          <cell r="I1515" t="str">
            <v>Производственная эксплуатационная база</v>
          </cell>
          <cell r="J1515" t="str">
            <v>ЗАО "Союз Офицеров"; 628634 ул. Набережная, 13, Нижневартовский район, р.п. Излучинск, Тюменская область; 1028601866853; 22.11.2000</v>
          </cell>
          <cell r="K1515" t="str">
            <v>УТБ-3-1/3261</v>
          </cell>
          <cell r="L1515">
            <v>41639</v>
          </cell>
          <cell r="M1515">
            <v>4</v>
          </cell>
          <cell r="Q1515" t="str">
            <v>УТБ-2773</v>
          </cell>
          <cell r="R1515">
            <v>41610</v>
          </cell>
          <cell r="S1515">
            <v>72</v>
          </cell>
        </row>
        <row r="1516">
          <cell r="A1516" t="str">
            <v>РНО-0001511</v>
          </cell>
          <cell r="B1516" t="str">
            <v>Р</v>
          </cell>
          <cell r="C1516" t="str">
            <v>Н</v>
          </cell>
          <cell r="D1516" t="str">
            <v>О</v>
          </cell>
          <cell r="E1516" t="str">
            <v>-</v>
          </cell>
          <cell r="F1516" t="str">
            <v>0001511</v>
          </cell>
          <cell r="G1516" t="str">
            <v>РНО-0001511</v>
          </cell>
          <cell r="H1516">
            <v>41635</v>
          </cell>
          <cell r="I1516" t="str">
            <v>Причал, кад. № 76-76-08/069/2008-318</v>
          </cell>
          <cell r="J1516" t="str">
            <v>ООО "Приволжский"; 152916, Ярославская обл., г. Рыбинск, ул. Шлюзовая, д. 2; 1027601119347; 15.11.2002</v>
          </cell>
          <cell r="K1516" t="str">
            <v>УТБ-3-1/3130</v>
          </cell>
          <cell r="L1516">
            <v>41635</v>
          </cell>
          <cell r="M1516">
            <v>4</v>
          </cell>
          <cell r="Q1516">
            <v>25871</v>
          </cell>
          <cell r="R1516">
            <v>41612</v>
          </cell>
          <cell r="S1516">
            <v>76</v>
          </cell>
        </row>
        <row r="1517">
          <cell r="A1517" t="str">
            <v>РНО-0001512</v>
          </cell>
          <cell r="B1517" t="str">
            <v>Р</v>
          </cell>
          <cell r="C1517" t="str">
            <v>Н</v>
          </cell>
          <cell r="D1517" t="str">
            <v>О</v>
          </cell>
          <cell r="E1517" t="str">
            <v>-</v>
          </cell>
          <cell r="F1517" t="str">
            <v>0001512</v>
          </cell>
          <cell r="G1517" t="str">
            <v>РНО-0001512</v>
          </cell>
          <cell r="H1517">
            <v>41635</v>
          </cell>
          <cell r="I1517" t="str">
            <v>Речной порт Нефтеюганск</v>
          </cell>
          <cell r="J1517" t="str">
            <v>ООО "Речной порт Нефтеюганск"; 628309 ул Набережная, дом 1, г. Нефтеюганск; 1028601260687; 25.07.2002</v>
          </cell>
          <cell r="K1517" t="str">
            <v>УТБ-3-1/3145</v>
          </cell>
          <cell r="L1517">
            <v>41635</v>
          </cell>
          <cell r="M1517">
            <v>4</v>
          </cell>
          <cell r="O1517">
            <v>43397</v>
          </cell>
          <cell r="P1517" t="str">
            <v>УТБ-2806</v>
          </cell>
          <cell r="Q1517" t="str">
            <v>УТБ-2961</v>
          </cell>
          <cell r="R1517">
            <v>41625</v>
          </cell>
          <cell r="S1517">
            <v>86</v>
          </cell>
          <cell r="U1517" t="str">
            <v>Изменен</v>
          </cell>
        </row>
        <row r="1518">
          <cell r="A1518" t="str">
            <v>РНО-0001513</v>
          </cell>
          <cell r="B1518" t="str">
            <v>Р</v>
          </cell>
          <cell r="C1518" t="str">
            <v>Н</v>
          </cell>
          <cell r="D1518" t="str">
            <v>О</v>
          </cell>
          <cell r="E1518" t="str">
            <v>-</v>
          </cell>
          <cell r="F1518" t="str">
            <v>0001513</v>
          </cell>
          <cell r="G1518" t="str">
            <v>РНО-0001513</v>
          </cell>
          <cell r="H1518">
            <v>41639</v>
          </cell>
          <cell r="I1518" t="str">
            <v>Причал по перевалке нерудных сыпучих материалов и металлолома с берегоукреплением и пожарным пирсом, кад. № 52:18:0020002:0:12</v>
          </cell>
          <cell r="J1518" t="str">
            <v>ООО "ТК "ВолгаТрансОйл"; 603005, Нижегородская обл., г. Нижний Новгород, ул. Верхневолжская наб., д. 8, оф. 21</v>
          </cell>
          <cell r="K1518" t="str">
            <v>УТБ-3-1/3265</v>
          </cell>
          <cell r="L1518">
            <v>41639</v>
          </cell>
          <cell r="M1518">
            <v>4</v>
          </cell>
          <cell r="Q1518">
            <v>27438</v>
          </cell>
          <cell r="R1518">
            <v>41632</v>
          </cell>
          <cell r="S1518">
            <v>52</v>
          </cell>
        </row>
        <row r="1519">
          <cell r="A1519" t="str">
            <v>РНО-0001514</v>
          </cell>
          <cell r="B1519" t="str">
            <v>Р</v>
          </cell>
          <cell r="C1519" t="str">
            <v>Н</v>
          </cell>
          <cell r="D1519" t="str">
            <v>О</v>
          </cell>
          <cell r="E1519" t="str">
            <v>-</v>
          </cell>
          <cell r="F1519" t="str">
            <v>0001514</v>
          </cell>
          <cell r="G1519" t="str">
            <v>РНО-0001514</v>
          </cell>
          <cell r="H1519">
            <v>41283</v>
          </cell>
          <cell r="I1519" t="str">
            <v xml:space="preserve">Здание управления, кад. № 18:10:014009:0012:670:02:2000/В </v>
          </cell>
          <cell r="J1519" t="str">
            <v>ОАО "Порт Камбарка"; 427958, ул. Нижнекамская, дом 2, Удмуртская Республика Камбарский район, пос. Кама; 001021800717839; 05.09.2002</v>
          </cell>
          <cell r="K1519" t="str">
            <v>УТБ-3-1/9</v>
          </cell>
          <cell r="L1519">
            <v>41648</v>
          </cell>
          <cell r="M1519">
            <v>4</v>
          </cell>
          <cell r="O1519">
            <v>42710</v>
          </cell>
          <cell r="P1519" t="str">
            <v>УТБ-3139</v>
          </cell>
          <cell r="Q1519">
            <v>26934</v>
          </cell>
          <cell r="R1519">
            <v>41626</v>
          </cell>
          <cell r="S1519">
            <v>18</v>
          </cell>
        </row>
        <row r="1520">
          <cell r="A1520" t="str">
            <v>РНО-0001515</v>
          </cell>
          <cell r="B1520" t="str">
            <v>Р</v>
          </cell>
          <cell r="C1520" t="str">
            <v>Н</v>
          </cell>
          <cell r="D1520" t="str">
            <v>О</v>
          </cell>
          <cell r="E1520" t="str">
            <v>-</v>
          </cell>
          <cell r="F1520" t="str">
            <v>0001515</v>
          </cell>
          <cell r="G1520" t="str">
            <v>РНО-0001515</v>
          </cell>
          <cell r="H1520">
            <v>41283</v>
          </cell>
          <cell r="I1520" t="str">
            <v>Административное здание центрального грузового района, кад. № 18:10:014004:0002:1145:02:2000/Б</v>
          </cell>
          <cell r="J1520" t="str">
            <v>ОАО "Порт Камбарка"; 427958, ул. Нижнекамская, дом 2, Удмуртская Республика Камбарский район, пос. Кама; 001021800717839; 05.09.2002</v>
          </cell>
          <cell r="K1520" t="str">
            <v>УТБ-3-1/9</v>
          </cell>
          <cell r="L1520">
            <v>41648</v>
          </cell>
          <cell r="M1520">
            <v>4</v>
          </cell>
          <cell r="O1520">
            <v>41703</v>
          </cell>
          <cell r="P1520" t="str">
            <v>УТБ-3-7/549</v>
          </cell>
          <cell r="Q1520">
            <v>26934</v>
          </cell>
          <cell r="R1520">
            <v>41626</v>
          </cell>
          <cell r="S1520">
            <v>18</v>
          </cell>
        </row>
        <row r="1521">
          <cell r="A1521" t="str">
            <v>РНО-0001516</v>
          </cell>
          <cell r="B1521" t="str">
            <v>Р</v>
          </cell>
          <cell r="C1521" t="str">
            <v>Н</v>
          </cell>
          <cell r="D1521" t="str">
            <v>О</v>
          </cell>
          <cell r="E1521" t="str">
            <v>-</v>
          </cell>
          <cell r="F1521" t="str">
            <v>0001516</v>
          </cell>
          <cell r="G1521" t="str">
            <v>РНО-0001516</v>
          </cell>
          <cell r="H1521">
            <v>41283</v>
          </cell>
          <cell r="I1521" t="str">
            <v>Здание проходной, кад. №18-18-09-/001/-2009-588</v>
          </cell>
          <cell r="J1521" t="str">
            <v>ОАО "Порт Камбарка"; 427958, ул. Нижнекамская, дом 2, Удмуртская Республика Камбарский район, пос. Кама; 001021800717839; 05.09.2002</v>
          </cell>
          <cell r="K1521" t="str">
            <v>УТБ-3-1/9</v>
          </cell>
          <cell r="L1521">
            <v>41648</v>
          </cell>
          <cell r="M1521">
            <v>4</v>
          </cell>
          <cell r="O1521">
            <v>41703</v>
          </cell>
          <cell r="P1521" t="str">
            <v>УТБ-3-7/549</v>
          </cell>
          <cell r="Q1521">
            <v>26934</v>
          </cell>
          <cell r="R1521">
            <v>41626</v>
          </cell>
          <cell r="S1521">
            <v>18</v>
          </cell>
        </row>
        <row r="1522">
          <cell r="A1522" t="str">
            <v>РНО-0001517</v>
          </cell>
          <cell r="B1522" t="str">
            <v>Р</v>
          </cell>
          <cell r="C1522" t="str">
            <v>Н</v>
          </cell>
          <cell r="D1522" t="str">
            <v>О</v>
          </cell>
          <cell r="E1522" t="str">
            <v>-</v>
          </cell>
          <cell r="F1522" t="str">
            <v>0001517</v>
          </cell>
          <cell r="G1522" t="str">
            <v>РНО-0001517</v>
          </cell>
          <cell r="H1522">
            <v>41283</v>
          </cell>
          <cell r="I1522" t="str">
            <v>Здание склада, кад. № 18:10:014009:0012:1254:02:2000/С1</v>
          </cell>
          <cell r="J1522" t="str">
            <v>ОАО "Порт Камбарка"; 427958, ул. Нижнекамская, дом 2, Удмуртская Республика Камбарский район, пос. Кама; 001021800717839; 05.09.2002</v>
          </cell>
          <cell r="K1522" t="str">
            <v>УТБ-3-1/9</v>
          </cell>
          <cell r="L1522">
            <v>41648</v>
          </cell>
          <cell r="M1522">
            <v>4</v>
          </cell>
          <cell r="O1522">
            <v>41703</v>
          </cell>
          <cell r="P1522" t="str">
            <v>УТБ-3-7/549</v>
          </cell>
          <cell r="Q1522">
            <v>26934</v>
          </cell>
          <cell r="R1522">
            <v>41626</v>
          </cell>
          <cell r="S1522">
            <v>18</v>
          </cell>
        </row>
        <row r="1523">
          <cell r="A1523" t="str">
            <v>РНО-0001518</v>
          </cell>
          <cell r="B1523" t="str">
            <v>Р</v>
          </cell>
          <cell r="C1523" t="str">
            <v>Н</v>
          </cell>
          <cell r="D1523" t="str">
            <v>О</v>
          </cell>
          <cell r="E1523" t="str">
            <v>-</v>
          </cell>
          <cell r="F1523" t="str">
            <v>0001518</v>
          </cell>
          <cell r="G1523" t="str">
            <v>РНО-0001518</v>
          </cell>
          <cell r="H1523">
            <v>41283</v>
          </cell>
          <cell r="I1523" t="str">
            <v>Здание электроцеха с пристроями, кад. № 18:10:014009:0012:1257:02:2000/Е</v>
          </cell>
          <cell r="J1523" t="str">
            <v>ОАО "Порт Камбарка"; 427958, ул. Нижнекамская, дом 2, Удмуртская Республика Камбарский район, пос. Кама; 001021800717839; 05.09.2002</v>
          </cell>
          <cell r="K1523" t="str">
            <v>УТБ-3-1/9</v>
          </cell>
          <cell r="L1523">
            <v>41648</v>
          </cell>
          <cell r="M1523">
            <v>4</v>
          </cell>
          <cell r="O1523">
            <v>41703</v>
          </cell>
          <cell r="P1523" t="str">
            <v>УТБ-3-7/549</v>
          </cell>
          <cell r="Q1523">
            <v>26934</v>
          </cell>
          <cell r="R1523">
            <v>41626</v>
          </cell>
          <cell r="S1523">
            <v>18</v>
          </cell>
        </row>
        <row r="1524">
          <cell r="A1524" t="str">
            <v>РНО-0001519</v>
          </cell>
          <cell r="B1524" t="str">
            <v>Р</v>
          </cell>
          <cell r="C1524" t="str">
            <v>Н</v>
          </cell>
          <cell r="D1524" t="str">
            <v>О</v>
          </cell>
          <cell r="E1524" t="str">
            <v>-</v>
          </cell>
          <cell r="F1524" t="str">
            <v>0001519</v>
          </cell>
          <cell r="G1524" t="str">
            <v>РНО-0001519</v>
          </cell>
          <cell r="H1524">
            <v>41283</v>
          </cell>
          <cell r="I1524" t="str">
            <v>Здание пилорамы, кад. № 18-10-014004:0002:1312:02:2000/П</v>
          </cell>
          <cell r="J1524" t="str">
            <v>ОАО "Порт Камбарка"; 427958, ул. Нижнекамская, дом 2, Удмуртская Республика Камбарский район, пос. Кама; 001021800717839; 05.09.2002</v>
          </cell>
          <cell r="K1524" t="str">
            <v>УТБ-3-1/9</v>
          </cell>
          <cell r="L1524">
            <v>41648</v>
          </cell>
          <cell r="M1524">
            <v>4</v>
          </cell>
          <cell r="O1524">
            <v>41703</v>
          </cell>
          <cell r="P1524" t="str">
            <v>УТБ-3-7/549</v>
          </cell>
          <cell r="Q1524">
            <v>26934</v>
          </cell>
          <cell r="R1524">
            <v>41626</v>
          </cell>
          <cell r="S1524">
            <v>18</v>
          </cell>
        </row>
        <row r="1525">
          <cell r="A1525" t="str">
            <v>РНО-0001520</v>
          </cell>
          <cell r="B1525" t="str">
            <v>Р</v>
          </cell>
          <cell r="C1525" t="str">
            <v>Н</v>
          </cell>
          <cell r="D1525" t="str">
            <v>О</v>
          </cell>
          <cell r="E1525" t="str">
            <v>-</v>
          </cell>
          <cell r="F1525" t="str">
            <v>0001520</v>
          </cell>
          <cell r="G1525" t="str">
            <v>РНО-0001520</v>
          </cell>
          <cell r="H1525">
            <v>41283</v>
          </cell>
          <cell r="I1525" t="str">
            <v>Здание кузнечно-сварочного цеха с пристроем, кад. № 18:10:014004:0002:1256:02:2000/Д</v>
          </cell>
          <cell r="J1525" t="str">
            <v>ОАО "Порт Камбарка"; 427958, ул. Нижнекамская, дом 2, Удмуртская Республика Камбарский район, пос. Кама; 001021800717839; 05.09.2002</v>
          </cell>
          <cell r="K1525" t="str">
            <v>УТБ-3-1/9</v>
          </cell>
          <cell r="L1525">
            <v>41648</v>
          </cell>
          <cell r="M1525">
            <v>4</v>
          </cell>
          <cell r="O1525">
            <v>41703</v>
          </cell>
          <cell r="P1525" t="str">
            <v>УТБ-3-7/549</v>
          </cell>
          <cell r="Q1525">
            <v>26934</v>
          </cell>
          <cell r="R1525">
            <v>41626</v>
          </cell>
          <cell r="S1525">
            <v>18</v>
          </cell>
        </row>
        <row r="1526">
          <cell r="A1526" t="str">
            <v>РНО-0001521</v>
          </cell>
          <cell r="B1526" t="str">
            <v>Р</v>
          </cell>
          <cell r="C1526" t="str">
            <v>Н</v>
          </cell>
          <cell r="D1526" t="str">
            <v>О</v>
          </cell>
          <cell r="E1526" t="str">
            <v>-</v>
          </cell>
          <cell r="F1526" t="str">
            <v>0001521</v>
          </cell>
          <cell r="G1526" t="str">
            <v>РНО-0001521</v>
          </cell>
          <cell r="H1526">
            <v>41283</v>
          </cell>
          <cell r="I1526" t="str">
            <v>Здание ангарного склада, кад. №18:10:014004:0002:1255:02:2000/С</v>
          </cell>
          <cell r="J1526" t="str">
            <v>ОАО "Порт Камбарка"; 427958, ул. Нижнекамская, дом 2, Удмуртская Республика Камбарский район, пос. Кама; 001021800717839; 05.09.2002</v>
          </cell>
          <cell r="K1526" t="str">
            <v>УТБ-3-1/9</v>
          </cell>
          <cell r="L1526">
            <v>41648</v>
          </cell>
          <cell r="M1526">
            <v>4</v>
          </cell>
          <cell r="O1526">
            <v>41703</v>
          </cell>
          <cell r="P1526" t="str">
            <v>УТБ-3-7/549</v>
          </cell>
          <cell r="Q1526">
            <v>26934</v>
          </cell>
          <cell r="R1526">
            <v>41626</v>
          </cell>
          <cell r="S1526">
            <v>18</v>
          </cell>
        </row>
        <row r="1527">
          <cell r="A1527" t="str">
            <v>РНО-0001522</v>
          </cell>
          <cell r="B1527" t="str">
            <v>Р</v>
          </cell>
          <cell r="C1527" t="str">
            <v>Н</v>
          </cell>
          <cell r="D1527" t="str">
            <v>О</v>
          </cell>
          <cell r="E1527" t="str">
            <v>-</v>
          </cell>
          <cell r="F1527" t="str">
            <v>0001522</v>
          </cell>
          <cell r="G1527" t="str">
            <v>РНО-0001522</v>
          </cell>
          <cell r="H1527">
            <v>41283</v>
          </cell>
          <cell r="I1527" t="str">
            <v>Ряжевый причал, кад. № 18-18-09/002/-2011-389</v>
          </cell>
          <cell r="J1527" t="str">
            <v>ОАО "Порт Камбарка"; 427958, ул. Нижнекамская, дом 2, Удмуртская Республика Камбарский район, пос. Кама; 001021800717839; 05.09.2002</v>
          </cell>
          <cell r="K1527" t="str">
            <v>УТБ-3-1/9</v>
          </cell>
          <cell r="L1527">
            <v>41648</v>
          </cell>
          <cell r="M1527">
            <v>4</v>
          </cell>
          <cell r="O1527">
            <v>41703</v>
          </cell>
          <cell r="P1527" t="str">
            <v>УТБ-3-7/549</v>
          </cell>
          <cell r="Q1527">
            <v>26934</v>
          </cell>
          <cell r="R1527">
            <v>41626</v>
          </cell>
          <cell r="S1527">
            <v>18</v>
          </cell>
        </row>
        <row r="1528">
          <cell r="A1528" t="str">
            <v>РНО-0001523</v>
          </cell>
          <cell r="B1528" t="str">
            <v>Р</v>
          </cell>
          <cell r="C1528" t="str">
            <v>Н</v>
          </cell>
          <cell r="D1528" t="str">
            <v>О</v>
          </cell>
          <cell r="E1528" t="str">
            <v>-</v>
          </cell>
          <cell r="F1528" t="str">
            <v>0001523</v>
          </cell>
          <cell r="G1528" t="str">
            <v>РНО-0001523</v>
          </cell>
          <cell r="H1528">
            <v>41283</v>
          </cell>
          <cell r="I1528" t="str">
            <v>Набережная грузовых причалов и берегоукрепление, кад. № 18-18-09/001/2009-284</v>
          </cell>
          <cell r="J1528" t="str">
            <v>ОАО "Порт Камбарка"; 427958, ул. Нижнекамская, дом 2, Удмуртская Республика Камбарский район, пос. Кама; 001021800717839; 05.09.2002</v>
          </cell>
          <cell r="K1528" t="str">
            <v>УТБ-3-1/9</v>
          </cell>
          <cell r="L1528">
            <v>41648</v>
          </cell>
          <cell r="M1528">
            <v>4</v>
          </cell>
          <cell r="O1528">
            <v>41703</v>
          </cell>
          <cell r="P1528" t="str">
            <v>УТБ-3-7/549</v>
          </cell>
          <cell r="Q1528">
            <v>26934</v>
          </cell>
          <cell r="R1528">
            <v>41626</v>
          </cell>
          <cell r="S1528">
            <v>18</v>
          </cell>
        </row>
        <row r="1529">
          <cell r="A1529" t="str">
            <v>РНО-0001524</v>
          </cell>
          <cell r="B1529" t="str">
            <v>Р</v>
          </cell>
          <cell r="C1529" t="str">
            <v>Н</v>
          </cell>
          <cell r="D1529" t="str">
            <v>О</v>
          </cell>
          <cell r="E1529" t="str">
            <v>-</v>
          </cell>
          <cell r="F1529" t="str">
            <v>0001524</v>
          </cell>
          <cell r="G1529" t="str">
            <v>РНО-0001524</v>
          </cell>
          <cell r="H1529">
            <v>41283</v>
          </cell>
          <cell r="I1529" t="str">
            <v>Здание бытового помещения КГР, кад. № 18:10:014009:0012:1313:02:2000/Б</v>
          </cell>
          <cell r="J1529" t="str">
            <v>ОАО "Порт Камбарка"; 427958, ул. Нижнекамская, дом 2, Удмуртская Республика Камбарский район, пос. Кама; 001021800717839; 05.09.2002</v>
          </cell>
          <cell r="K1529" t="str">
            <v>УТБ-3-1/9</v>
          </cell>
          <cell r="L1529">
            <v>41648</v>
          </cell>
          <cell r="M1529">
            <v>4</v>
          </cell>
          <cell r="O1529">
            <v>42710</v>
          </cell>
          <cell r="P1529" t="str">
            <v>УТБ-3139</v>
          </cell>
          <cell r="Q1529">
            <v>26934</v>
          </cell>
          <cell r="R1529">
            <v>41626</v>
          </cell>
          <cell r="S1529">
            <v>18</v>
          </cell>
        </row>
        <row r="1530">
          <cell r="A1530" t="str">
            <v>РНО-0001525</v>
          </cell>
          <cell r="B1530" t="str">
            <v>Р</v>
          </cell>
          <cell r="C1530" t="str">
            <v>Н</v>
          </cell>
          <cell r="D1530" t="str">
            <v>О</v>
          </cell>
          <cell r="E1530" t="str">
            <v>-</v>
          </cell>
          <cell r="F1530" t="str">
            <v>0001525</v>
          </cell>
          <cell r="G1530" t="str">
            <v>РНО-0001525</v>
          </cell>
          <cell r="H1530">
            <v>41283</v>
          </cell>
          <cell r="I1530" t="str">
            <v>Здание вокзала на 25 мест, кад. № 18:10:014009:0012:1311:02:2000/В</v>
          </cell>
          <cell r="J1530" t="str">
            <v>ОАО "Порт Камбарка"; 427958, ул. Нижнекамская, дом 2, Удмуртская Республика Камбарский район, пос. Кама; 001021800717839; 05.09.2002</v>
          </cell>
          <cell r="K1530" t="str">
            <v>УТБ-3-1/9</v>
          </cell>
          <cell r="L1530">
            <v>41648</v>
          </cell>
          <cell r="M1530">
            <v>4</v>
          </cell>
          <cell r="O1530">
            <v>41758</v>
          </cell>
          <cell r="P1530" t="str">
            <v>УТБ-3-7/1142</v>
          </cell>
          <cell r="Q1530">
            <v>26934</v>
          </cell>
          <cell r="R1530">
            <v>41626</v>
          </cell>
          <cell r="S1530">
            <v>18</v>
          </cell>
        </row>
        <row r="1531">
          <cell r="A1531" t="str">
            <v>РНО-0001526</v>
          </cell>
          <cell r="B1531" t="str">
            <v>Р</v>
          </cell>
          <cell r="C1531" t="str">
            <v>Н</v>
          </cell>
          <cell r="D1531" t="str">
            <v>О</v>
          </cell>
          <cell r="E1531" t="str">
            <v>-</v>
          </cell>
          <cell r="F1531" t="str">
            <v>0001526</v>
          </cell>
          <cell r="G1531" t="str">
            <v>РНО-0001526</v>
          </cell>
          <cell r="H1531">
            <v>41684</v>
          </cell>
          <cell r="I1531" t="str">
            <v>Южный грузовой порт</v>
          </cell>
          <cell r="J1531" t="str">
            <v>ОАО "Речной порт "Сарапул"; Удмуртская республика, 427960 ул. Оползина, 18, г. Сарапул; 1021800995798; 14.11.2002</v>
          </cell>
          <cell r="K1531" t="str">
            <v>УТБ-3-1/369</v>
          </cell>
          <cell r="L1531">
            <v>41684</v>
          </cell>
          <cell r="M1531">
            <v>3</v>
          </cell>
          <cell r="Q1531" t="str">
            <v>УТБ-318</v>
          </cell>
          <cell r="R1531">
            <v>41667</v>
          </cell>
          <cell r="S1531">
            <v>18</v>
          </cell>
        </row>
        <row r="1532">
          <cell r="A1532" t="str">
            <v>РНО-0001527</v>
          </cell>
          <cell r="B1532" t="str">
            <v>Р</v>
          </cell>
          <cell r="C1532" t="str">
            <v>Н</v>
          </cell>
          <cell r="D1532" t="str">
            <v>О</v>
          </cell>
          <cell r="E1532" t="str">
            <v>-</v>
          </cell>
          <cell r="F1532" t="str">
            <v>0001527</v>
          </cell>
          <cell r="G1532" t="str">
            <v>РНО-0001527</v>
          </cell>
          <cell r="H1532">
            <v>41703</v>
          </cell>
          <cell r="I1532" t="str">
            <v>Центральный грузовой район ОАО "Порт Камбарка"</v>
          </cell>
          <cell r="J1532" t="str">
            <v>ОАО "Порт Камбарка"; 427958, ул. Нижнекамская, дом 2, Удмуртская Республика Камбарский район, пос. Кама; 001021800717839; 05.09.2002</v>
          </cell>
          <cell r="K1532" t="str">
            <v>УТБ-3-7/549</v>
          </cell>
          <cell r="L1532">
            <v>41703</v>
          </cell>
          <cell r="M1532">
            <v>4</v>
          </cell>
          <cell r="O1532">
            <v>42710</v>
          </cell>
          <cell r="P1532" t="str">
            <v>УТБ-3139</v>
          </cell>
          <cell r="Q1532" t="str">
            <v>УТБ-557</v>
          </cell>
          <cell r="R1532">
            <v>41689</v>
          </cell>
          <cell r="S1532">
            <v>18</v>
          </cell>
        </row>
        <row r="1533">
          <cell r="A1533" t="str">
            <v>РНО-0001528</v>
          </cell>
          <cell r="B1533" t="str">
            <v>Р</v>
          </cell>
          <cell r="C1533" t="str">
            <v>Н</v>
          </cell>
          <cell r="D1533" t="str">
            <v>О</v>
          </cell>
          <cell r="E1533" t="str">
            <v>-</v>
          </cell>
          <cell r="F1533" t="str">
            <v>0001528</v>
          </cell>
          <cell r="G1533" t="str">
            <v>РНО-0001528</v>
          </cell>
          <cell r="H1533">
            <v>41758</v>
          </cell>
          <cell r="I1533" t="str">
            <v>Судостроительно-судоремонтный завод «Обуховский»</v>
          </cell>
          <cell r="J1533" t="str">
            <v xml:space="preserve">ООО «Судостроительно-судоремонтный завод «Обуховский», 346742, Ростовская обл., Азовский р-н, х. Обуховка, ул. Заводская, 1; кад. № RUAZO-0020 </v>
          </cell>
          <cell r="K1533" t="str">
            <v>УТБ-3-1/1153</v>
          </cell>
          <cell r="L1533">
            <v>41758</v>
          </cell>
          <cell r="M1533">
            <v>4</v>
          </cell>
          <cell r="O1533">
            <v>42611</v>
          </cell>
          <cell r="P1533" t="str">
            <v>УТБ-3-1/2170</v>
          </cell>
          <cell r="Q1533" t="str">
            <v>7020
УТБ-2613</v>
          </cell>
          <cell r="R1533" t="str">
            <v>08.04.2014
23.08.2016</v>
          </cell>
          <cell r="S1533">
            <v>61</v>
          </cell>
        </row>
        <row r="1534">
          <cell r="A1534" t="str">
            <v>РНО-0001529</v>
          </cell>
          <cell r="B1534" t="str">
            <v>Р</v>
          </cell>
          <cell r="C1534" t="str">
            <v>Н</v>
          </cell>
          <cell r="D1534" t="str">
            <v>О</v>
          </cell>
          <cell r="E1534" t="str">
            <v>-</v>
          </cell>
          <cell r="F1534" t="str">
            <v>0001529</v>
          </cell>
          <cell r="G1534" t="str">
            <v>РНО-0001529</v>
          </cell>
          <cell r="H1534">
            <v>41771</v>
          </cell>
          <cell r="I1534" t="str">
            <v xml:space="preserve">«Здание Управления технического обслуживания флота» </v>
          </cell>
          <cell r="J1534" t="str">
            <v xml:space="preserve">ООО "ВодоходЪ", 125040, г. Москва, Ленинградский проспект, дом 15, стр. 14, 4 этаж, пом. V, ОГРН 1047796094697 от 18.02.2004 г. </v>
          </cell>
          <cell r="K1534" t="str">
            <v>УТБ-3-1/1297</v>
          </cell>
          <cell r="L1534">
            <v>41771</v>
          </cell>
          <cell r="M1534">
            <v>3</v>
          </cell>
          <cell r="O1534">
            <v>42074</v>
          </cell>
          <cell r="P1534" t="str">
            <v>УТБ-3-7/483</v>
          </cell>
          <cell r="Q1534">
            <v>8424</v>
          </cell>
          <cell r="R1534">
            <v>41753</v>
          </cell>
          <cell r="S1534">
            <v>77</v>
          </cell>
        </row>
        <row r="1535">
          <cell r="A1535" t="str">
            <v>РНО-0001530</v>
          </cell>
          <cell r="B1535" t="str">
            <v>Р</v>
          </cell>
          <cell r="C1535" t="str">
            <v>Н</v>
          </cell>
          <cell r="D1535" t="str">
            <v>О</v>
          </cell>
          <cell r="E1535" t="str">
            <v>-</v>
          </cell>
          <cell r="F1535" t="str">
            <v>0001530</v>
          </cell>
          <cell r="G1535" t="str">
            <v>РНО-0001530</v>
          </cell>
          <cell r="H1535">
            <v>41778</v>
          </cell>
          <cell r="I1535" t="str">
            <v>Производственный перегрузочный комплекс "Беринговский"</v>
          </cell>
          <cell r="J1535" t="str">
            <v>ООО "Порт Угольный", 689100, Чукотский автономный округ, Анадырский район, пгт. Беринговский, ул. Мандрикова, д. 3,
ОГРН 1138709000627 от 25.09.2013 г.</v>
          </cell>
          <cell r="K1535" t="str">
            <v>УТБ-3-7/1434</v>
          </cell>
          <cell r="L1535">
            <v>41778</v>
          </cell>
          <cell r="M1535">
            <v>4</v>
          </cell>
          <cell r="Q1535">
            <v>9466</v>
          </cell>
          <cell r="R1535">
            <v>41772</v>
          </cell>
          <cell r="S1535">
            <v>87</v>
          </cell>
          <cell r="U1535" t="str">
            <v>Изменен</v>
          </cell>
        </row>
        <row r="1536">
          <cell r="A1536" t="str">
            <v>РНО-0001531</v>
          </cell>
          <cell r="B1536" t="str">
            <v>Р</v>
          </cell>
          <cell r="C1536" t="str">
            <v>Н</v>
          </cell>
          <cell r="D1536" t="str">
            <v>О</v>
          </cell>
          <cell r="E1536" t="str">
            <v>-</v>
          </cell>
          <cell r="F1536" t="str">
            <v>0001531</v>
          </cell>
          <cell r="G1536" t="str">
            <v>РНО-0001531</v>
          </cell>
          <cell r="H1536">
            <v>41792</v>
          </cell>
          <cell r="I1536" t="str">
            <v>"Причал понтонного типа" ид. А-01-1101</v>
          </cell>
          <cell r="J1536" t="str">
            <v>ООО "Амурская нефтебаза"; 680018, г. Хабаровск,
ул. Кирова, д. 1; ОГРН 1152724007336 от 14.10.2015 г.</v>
          </cell>
          <cell r="K1536" t="str">
            <v>УТБ-3-7/1567</v>
          </cell>
          <cell r="L1536">
            <v>41792</v>
          </cell>
          <cell r="M1536">
            <v>4</v>
          </cell>
          <cell r="O1536">
            <v>42839</v>
          </cell>
          <cell r="P1536" t="str">
            <v>УТБ-1194</v>
          </cell>
          <cell r="Q1536">
            <v>9844</v>
          </cell>
          <cell r="R1536">
            <v>41775</v>
          </cell>
          <cell r="S1536">
            <v>27</v>
          </cell>
        </row>
        <row r="1537">
          <cell r="A1537" t="str">
            <v>РНО-0001532</v>
          </cell>
          <cell r="B1537" t="str">
            <v>Р</v>
          </cell>
          <cell r="C1537" t="str">
            <v>Н</v>
          </cell>
          <cell r="D1537" t="str">
            <v>О</v>
          </cell>
          <cell r="E1537" t="str">
            <v>-</v>
          </cell>
          <cell r="F1537" t="str">
            <v>0001532</v>
          </cell>
          <cell r="G1537" t="str">
            <v>РНО-0001532</v>
          </cell>
          <cell r="H1537">
            <v>41821</v>
          </cell>
          <cell r="I1537" t="str">
            <v>Пристань речная для причаливания судов длиной 49,4 м., кадастр. № 59-01/2-000004144-172</v>
          </cell>
          <cell r="J1537" t="str">
            <v>ООО «ЛУКОЙЛ-Пермнефтеоргсинтез»; 614055, г. Пермь, ул. Промышленная, д. 84; ОГРН 1025901216571 от 21.11.2002 г.</v>
          </cell>
          <cell r="K1537" t="str">
            <v>УТБ-3-1/1874</v>
          </cell>
          <cell r="L1537">
            <v>41821</v>
          </cell>
          <cell r="M1537">
            <v>4</v>
          </cell>
          <cell r="O1537">
            <v>43199</v>
          </cell>
          <cell r="P1537" t="str">
            <v>УТБ-882</v>
          </cell>
          <cell r="Q1537">
            <v>1927</v>
          </cell>
          <cell r="R1537">
            <v>41816</v>
          </cell>
          <cell r="S1537">
            <v>59</v>
          </cell>
        </row>
        <row r="1538">
          <cell r="A1538" t="str">
            <v>РНО-0001533</v>
          </cell>
          <cell r="B1538" t="str">
            <v>Р</v>
          </cell>
          <cell r="C1538" t="str">
            <v>Н</v>
          </cell>
          <cell r="D1538" t="str">
            <v>О</v>
          </cell>
          <cell r="E1538" t="str">
            <v>-</v>
          </cell>
          <cell r="F1538" t="str">
            <v>0001533</v>
          </cell>
          <cell r="G1538" t="str">
            <v>РНО-0001533</v>
          </cell>
          <cell r="H1538">
            <v>41821</v>
          </cell>
          <cell r="I1538" t="str">
            <v>Причал 2 для причаливания судов длиной 95,1 м. кадастр. № 59-01/2-000004144-163</v>
          </cell>
          <cell r="J1538" t="str">
            <v>ООО «ЛУКОЙЛ-Пермнефтеоргсинтез»; 614055, г. Пермь, ул. Промышленная, д. 84; ОГРН 1025901216571 от 21.11.2002 г.</v>
          </cell>
          <cell r="K1538" t="str">
            <v>УТБ-3-1/1874</v>
          </cell>
          <cell r="L1538">
            <v>41821</v>
          </cell>
          <cell r="M1538">
            <v>4</v>
          </cell>
          <cell r="O1538">
            <v>43087</v>
          </cell>
          <cell r="P1538" t="str">
            <v>УТБ-3733</v>
          </cell>
          <cell r="Q1538">
            <v>1927</v>
          </cell>
          <cell r="R1538">
            <v>41816</v>
          </cell>
          <cell r="S1538">
            <v>59</v>
          </cell>
        </row>
        <row r="1539">
          <cell r="A1539" t="str">
            <v>РНО-0001534</v>
          </cell>
          <cell r="B1539" t="str">
            <v>Р</v>
          </cell>
          <cell r="C1539" t="str">
            <v>Н</v>
          </cell>
          <cell r="D1539" t="str">
            <v>О</v>
          </cell>
          <cell r="E1539" t="str">
            <v>-</v>
          </cell>
          <cell r="F1539" t="str">
            <v>0001534</v>
          </cell>
          <cell r="G1539" t="str">
            <v>РНО-0001534</v>
          </cell>
          <cell r="H1539">
            <v>41821</v>
          </cell>
          <cell r="I1539" t="str">
            <v>Причал тяжеловесов</v>
          </cell>
          <cell r="J1539" t="str">
            <v>ООО «ЛУКОЙЛ-Пермнефтеоргсинтез»; 614055, г. Пермь, ул. Промышленная, д. 84; ОГРН 1025901216571 от 21.11.2002 г.</v>
          </cell>
          <cell r="K1539" t="str">
            <v>УТБ-3-1/1874</v>
          </cell>
          <cell r="L1539">
            <v>41821</v>
          </cell>
          <cell r="M1539">
            <v>4</v>
          </cell>
          <cell r="O1539">
            <v>42417</v>
          </cell>
          <cell r="P1539" t="str">
            <v>УТБ-3-7/278</v>
          </cell>
          <cell r="Q1539" t="str">
            <v>1927
УТБ-295</v>
          </cell>
          <cell r="R1539" t="str">
            <v>26.06.2014
09.02.2016</v>
          </cell>
          <cell r="S1539">
            <v>59</v>
          </cell>
        </row>
        <row r="1540">
          <cell r="A1540" t="str">
            <v>РНО-0001535</v>
          </cell>
          <cell r="B1540" t="str">
            <v>Р</v>
          </cell>
          <cell r="C1540" t="str">
            <v>Н</v>
          </cell>
          <cell r="D1540" t="str">
            <v>О</v>
          </cell>
          <cell r="E1540" t="str">
            <v>-</v>
          </cell>
          <cell r="F1540" t="str">
            <v>0001535</v>
          </cell>
          <cell r="G1540" t="str">
            <v>РНО-0001535</v>
          </cell>
          <cell r="H1540">
            <v>41831</v>
          </cell>
          <cell r="I1540" t="str">
            <v>«Медвежьегорский порт» (кад. № 10:13:01:11:05:16, 10:13:01:11:05:17, 10:13:01:11:05:18)</v>
          </cell>
          <cell r="J1540" t="str">
            <v>ООО "Медвежьегорский порт", 185035, Республика Карелия, г. Петрозаводск, ул. Анохинад. 18-2; ОГРН 1061001058942 от 20.04.2006 г.</v>
          </cell>
          <cell r="K1540" t="str">
            <v>УТБ-3-1/1961</v>
          </cell>
          <cell r="L1540">
            <v>41831</v>
          </cell>
          <cell r="M1540">
            <v>4</v>
          </cell>
          <cell r="O1540">
            <v>43152</v>
          </cell>
          <cell r="P1540" t="str">
            <v>УТБ-468</v>
          </cell>
          <cell r="Q1540">
            <v>13232</v>
          </cell>
          <cell r="R1540">
            <v>41822</v>
          </cell>
          <cell r="S1540">
            <v>10</v>
          </cell>
        </row>
        <row r="1541">
          <cell r="A1541" t="str">
            <v>РНО-0001536</v>
          </cell>
          <cell r="B1541" t="str">
            <v>Р</v>
          </cell>
          <cell r="C1541" t="str">
            <v>Н</v>
          </cell>
          <cell r="D1541" t="str">
            <v>О</v>
          </cell>
          <cell r="E1541" t="str">
            <v>-</v>
          </cell>
          <cell r="F1541" t="str">
            <v>0001536</v>
          </cell>
          <cell r="G1541" t="str">
            <v>РНО-0001536</v>
          </cell>
          <cell r="H1541">
            <v>41831</v>
          </cell>
          <cell r="I1541" t="str">
            <v>Грузовые площадки, кадастр. № 10:13:01:11 05:018</v>
          </cell>
          <cell r="J1541" t="str">
            <v>ООО "Медвежьегорский порт", 185035, Республика Карелия, г. Петрозаводск, ул. Анохинад. 18-2; ОГРН 1061001058942 от 20.04.2006 г.</v>
          </cell>
          <cell r="K1541" t="str">
            <v>УТБ-3-1/1961</v>
          </cell>
          <cell r="L1541">
            <v>41831</v>
          </cell>
          <cell r="M1541">
            <v>4</v>
          </cell>
          <cell r="O1541">
            <v>42076</v>
          </cell>
          <cell r="P1541" t="str">
            <v>УТБ-3-7/513</v>
          </cell>
          <cell r="Q1541">
            <v>13232</v>
          </cell>
          <cell r="R1541">
            <v>41822</v>
          </cell>
          <cell r="S1541">
            <v>10</v>
          </cell>
        </row>
        <row r="1542">
          <cell r="A1542" t="str">
            <v>РНО-0001537</v>
          </cell>
          <cell r="B1542" t="str">
            <v>Р</v>
          </cell>
          <cell r="C1542" t="str">
            <v>Н</v>
          </cell>
          <cell r="D1542" t="str">
            <v>О</v>
          </cell>
          <cell r="E1542" t="str">
            <v>-</v>
          </cell>
          <cell r="F1542" t="str">
            <v>0001537</v>
          </cell>
          <cell r="G1542" t="str">
            <v>РНО-0001537</v>
          </cell>
          <cell r="H1542">
            <v>41831</v>
          </cell>
          <cell r="I1542" t="str">
            <v>Хозяйственный причал на голове завода; кад. № 78:8121:4:30</v>
          </cell>
          <cell r="J1542" t="str">
            <v xml:space="preserve">ООО "ИнвестСтрой", 198096, г. Санкт-Петербург, ул. Корабельная, д. 6 лит. ЖУ; ОГРН 1027810237333 от 03.10.2002 г. </v>
          </cell>
          <cell r="K1542" t="str">
            <v>УТБ-3-1/1956</v>
          </cell>
          <cell r="L1542">
            <v>41831</v>
          </cell>
          <cell r="M1542">
            <v>4</v>
          </cell>
          <cell r="O1542">
            <v>41822</v>
          </cell>
          <cell r="P1542" t="str">
            <v>УТБ-2-2/1881</v>
          </cell>
          <cell r="Q1542">
            <v>1961</v>
          </cell>
          <cell r="R1542">
            <v>41821</v>
          </cell>
          <cell r="S1542">
            <v>78</v>
          </cell>
        </row>
        <row r="1543">
          <cell r="A1543" t="str">
            <v>РНО-0001538</v>
          </cell>
          <cell r="B1543" t="str">
            <v>Р</v>
          </cell>
          <cell r="C1543" t="str">
            <v>Н</v>
          </cell>
          <cell r="D1543" t="str">
            <v>О</v>
          </cell>
          <cell r="E1543" t="str">
            <v>-</v>
          </cell>
          <cell r="F1543" t="str">
            <v>0001538</v>
          </cell>
          <cell r="G1543" t="str">
            <v>РНО-0001538</v>
          </cell>
          <cell r="H1543">
            <v>41831</v>
          </cell>
          <cell r="I1543" t="str">
            <v>Причал и площадка для бункеровки судов; кад. № 78:15:8224А:9:44</v>
          </cell>
          <cell r="J1543" t="str">
            <v xml:space="preserve">ООО "ИнвестСтрой", 198096, г. Санкт-Петербург, ул. Корабельная, д. 6 лит. ЖУ; ОГРН 1027810237333 от 03.10.2002 г. </v>
          </cell>
          <cell r="K1543" t="str">
            <v>УТБ-3-1/1956</v>
          </cell>
          <cell r="L1543">
            <v>41831</v>
          </cell>
          <cell r="M1543">
            <v>4</v>
          </cell>
          <cell r="O1543">
            <v>41822</v>
          </cell>
          <cell r="P1543" t="str">
            <v>УТБ-2-2/1881</v>
          </cell>
          <cell r="Q1543">
            <v>1961</v>
          </cell>
          <cell r="R1543">
            <v>41821</v>
          </cell>
          <cell r="S1543">
            <v>78</v>
          </cell>
        </row>
        <row r="1544">
          <cell r="A1544" t="str">
            <v>РНО-0001539</v>
          </cell>
          <cell r="B1544" t="str">
            <v>Р</v>
          </cell>
          <cell r="C1544" t="str">
            <v>Н</v>
          </cell>
          <cell r="D1544" t="str">
            <v>О</v>
          </cell>
          <cell r="E1544" t="str">
            <v>-</v>
          </cell>
          <cell r="F1544" t="str">
            <v>0001539</v>
          </cell>
          <cell r="G1544" t="str">
            <v>РНО-0001539</v>
          </cell>
          <cell r="H1544">
            <v>41831</v>
          </cell>
          <cell r="I1544" t="str">
            <v>Доковый пирс №1 ЗАО "КЗС"; кад. № 78:8121:0:60</v>
          </cell>
          <cell r="J1544" t="str">
            <v xml:space="preserve">ООО "ИнвестСтрой", 198096, г. Санкт-Петербург, ул. Корабельная, д. 6 лит. ЖУ; ОГРН 1027810237333 от 03.10.2002 г. </v>
          </cell>
          <cell r="K1544" t="str">
            <v>УТБ-3-1/1956</v>
          </cell>
          <cell r="L1544">
            <v>41831</v>
          </cell>
          <cell r="M1544">
            <v>4</v>
          </cell>
          <cell r="O1544">
            <v>41822</v>
          </cell>
          <cell r="P1544" t="str">
            <v>УТБ-2-2/1881</v>
          </cell>
          <cell r="Q1544">
            <v>1961</v>
          </cell>
          <cell r="R1544">
            <v>41821</v>
          </cell>
          <cell r="S1544">
            <v>78</v>
          </cell>
        </row>
        <row r="1545">
          <cell r="A1545" t="str">
            <v>РНО-0001540</v>
          </cell>
          <cell r="B1545" t="str">
            <v>Р</v>
          </cell>
          <cell r="C1545" t="str">
            <v>Н</v>
          </cell>
          <cell r="D1545" t="str">
            <v>О</v>
          </cell>
          <cell r="E1545" t="str">
            <v>-</v>
          </cell>
          <cell r="F1545" t="str">
            <v>0001540</v>
          </cell>
          <cell r="G1545" t="str">
            <v>РНО-0001540</v>
          </cell>
          <cell r="H1545">
            <v>41831</v>
          </cell>
          <cell r="I1545" t="str">
            <v>Часть набережной №10 ЗАО "КЗС"; кад. № 78:8121:4:23</v>
          </cell>
          <cell r="J1545" t="str">
            <v xml:space="preserve">ООО "ИнвестСтрой", 198096, г. Санкт-Петербург, ул. Корабельная, д. 6 лит. ЖУ; ОГРН 1027810237333 от 03.10.2002 г. </v>
          </cell>
          <cell r="K1545" t="str">
            <v>УТБ-3-1/1956</v>
          </cell>
          <cell r="L1545">
            <v>41831</v>
          </cell>
          <cell r="M1545">
            <v>4</v>
          </cell>
          <cell r="O1545">
            <v>41822</v>
          </cell>
          <cell r="P1545" t="str">
            <v>УТБ-2-2/1881</v>
          </cell>
          <cell r="Q1545">
            <v>1961</v>
          </cell>
          <cell r="R1545">
            <v>41821</v>
          </cell>
          <cell r="S1545">
            <v>78</v>
          </cell>
        </row>
        <row r="1546">
          <cell r="A1546" t="str">
            <v>РНО-0001541</v>
          </cell>
          <cell r="B1546" t="str">
            <v>Р</v>
          </cell>
          <cell r="C1546" t="str">
            <v>Н</v>
          </cell>
          <cell r="D1546" t="str">
            <v>О</v>
          </cell>
          <cell r="E1546" t="str">
            <v>-</v>
          </cell>
          <cell r="F1546" t="str">
            <v>0001541</v>
          </cell>
          <cell r="G1546" t="str">
            <v>РНО-0001541</v>
          </cell>
          <cell r="H1546">
            <v>41891</v>
          </cell>
          <cell r="I1546" t="str">
            <v>Пирс-площадка для приема нефтепродуктов, кад. № 89-89-01/013/2011-465</v>
          </cell>
          <cell r="J1546" t="str">
            <v>Сеяхинское муниципальное предприятие жилищно-коммунального хозяйства "Ямал"; 629705, ЯНАО, Ямальский район, с. Сеяха, ул. Ямальская, д. 11, ОГРН 1028900507360 от 07.08. 2002 г.</v>
          </cell>
          <cell r="K1546" t="str">
            <v>УТБ-3-1/2491</v>
          </cell>
          <cell r="L1546">
            <v>41891</v>
          </cell>
          <cell r="M1546">
            <v>4</v>
          </cell>
          <cell r="Q1546">
            <v>2570</v>
          </cell>
          <cell r="R1546">
            <v>41884</v>
          </cell>
          <cell r="S1546">
            <v>89</v>
          </cell>
        </row>
        <row r="1547">
          <cell r="A1547" t="str">
            <v>РНО-0001542</v>
          </cell>
          <cell r="B1547" t="str">
            <v>Р</v>
          </cell>
          <cell r="C1547" t="str">
            <v>Н</v>
          </cell>
          <cell r="D1547" t="str">
            <v>О</v>
          </cell>
          <cell r="E1547" t="str">
            <v>-</v>
          </cell>
          <cell r="F1547" t="str">
            <v>0001542</v>
          </cell>
          <cell r="G1547" t="str">
            <v>РНО-0001542</v>
          </cell>
          <cell r="H1547">
            <v>41891</v>
          </cell>
          <cell r="I1547" t="str">
            <v>«Грузовые причалы р. Бузан», кад. № 30-01/08-04/2001-0298, № 30-01/08-01/2002-0021</v>
          </cell>
          <cell r="J1547" t="str">
            <v>ООО "ФОРДЕВИНД"; 416163, Астраханская обл.,
Красноярский район, село Сеитовка, Временный причал на реке Бузан; ОГРН 1113019000577 от
 21.04.2011 г.</v>
          </cell>
          <cell r="K1547" t="str">
            <v>УТБ-3-1/2492</v>
          </cell>
          <cell r="L1547">
            <v>41891</v>
          </cell>
          <cell r="M1547">
            <v>4</v>
          </cell>
          <cell r="Q1547">
            <v>18210</v>
          </cell>
          <cell r="R1547">
            <v>41886</v>
          </cell>
          <cell r="S1547">
            <v>30</v>
          </cell>
        </row>
        <row r="1548">
          <cell r="A1548" t="str">
            <v>РНО-0001543</v>
          </cell>
          <cell r="B1548" t="str">
            <v>Р</v>
          </cell>
          <cell r="C1548" t="str">
            <v>Н</v>
          </cell>
          <cell r="D1548" t="str">
            <v>О</v>
          </cell>
          <cell r="E1548" t="str">
            <v>-</v>
          </cell>
          <cell r="F1548" t="str">
            <v>0001543</v>
          </cell>
          <cell r="G1548" t="str">
            <v>РНО-0001543</v>
          </cell>
          <cell r="H1548">
            <v>41915</v>
          </cell>
          <cell r="I1548" t="str">
            <v>Понтон "РЛБ 05-81"</v>
          </cell>
          <cell r="J1548" t="str">
            <v>ООО "Речной трамвай Санкт-Петербурга", 1910025, г. Санкт-Петербург, Невский пр., д. 63, пом. 4; ОГРН 1047841010986 от 13.04.2004</v>
          </cell>
          <cell r="K1548" t="str">
            <v>УТБ-3-1/2763</v>
          </cell>
          <cell r="L1548">
            <v>41915</v>
          </cell>
          <cell r="M1548">
            <v>4</v>
          </cell>
          <cell r="O1548">
            <v>42044</v>
          </cell>
          <cell r="P1548" t="str">
            <v>УТБ-3-7/241</v>
          </cell>
          <cell r="Q1548">
            <v>20049</v>
          </cell>
          <cell r="R1548">
            <v>41913</v>
          </cell>
          <cell r="S1548">
            <v>78</v>
          </cell>
        </row>
        <row r="1549">
          <cell r="A1549" t="str">
            <v>РНО-0001544</v>
          </cell>
          <cell r="B1549" t="str">
            <v>Р</v>
          </cell>
          <cell r="C1549" t="str">
            <v>Н</v>
          </cell>
          <cell r="D1549" t="str">
            <v>О</v>
          </cell>
          <cell r="E1549" t="str">
            <v>-</v>
          </cell>
          <cell r="F1549" t="str">
            <v>0001544</v>
          </cell>
          <cell r="G1549" t="str">
            <v>РНО-0001544</v>
          </cell>
          <cell r="H1549">
            <v>41915</v>
          </cell>
          <cell r="I1549" t="str">
            <v>Понтон "РЛБ 20-82"</v>
          </cell>
          <cell r="J1549" t="str">
            <v>ООО "Речной трамвай Санкт-Петербурга", 1910025, г. Санкт-Петербург, Невский пр., д. 63, пом. 4; ОГРН 1047841010986 от 13.04.2004</v>
          </cell>
          <cell r="K1549" t="str">
            <v>УТБ-3-1/2763</v>
          </cell>
          <cell r="L1549">
            <v>41915</v>
          </cell>
          <cell r="M1549">
            <v>4</v>
          </cell>
          <cell r="O1549">
            <v>42044</v>
          </cell>
          <cell r="P1549" t="str">
            <v>УТБ-3-7/241</v>
          </cell>
          <cell r="Q1549">
            <v>20049</v>
          </cell>
          <cell r="R1549">
            <v>41913</v>
          </cell>
          <cell r="S1549">
            <v>78</v>
          </cell>
        </row>
        <row r="1550">
          <cell r="A1550" t="str">
            <v>РНО-0001545</v>
          </cell>
          <cell r="B1550" t="str">
            <v>Р</v>
          </cell>
          <cell r="C1550" t="str">
            <v>Н</v>
          </cell>
          <cell r="D1550" t="str">
            <v>О</v>
          </cell>
          <cell r="E1550" t="str">
            <v>-</v>
          </cell>
          <cell r="F1550" t="str">
            <v>0001545</v>
          </cell>
          <cell r="G1550" t="str">
            <v>РНО-0001545</v>
          </cell>
          <cell r="H1550">
            <v>41963</v>
          </cell>
          <cell r="I1550" t="str">
            <v>"Причальное сооружение" ; 
кад № 63:04:0201028:13</v>
          </cell>
          <cell r="J1550" t="str">
            <v>АО "Новокуйбышевский нефтеперерабатывающий завод", 446207, Самарская обл., г. Новокуйбышевск, ул. Осипенко, д. 12, стр. 1; ОГРН 1026303118126 от 05.09.2002 г.</v>
          </cell>
          <cell r="K1550" t="str">
            <v>УТБ-3-1/3156
УТБ-1441</v>
          </cell>
          <cell r="L1550">
            <v>41963</v>
          </cell>
          <cell r="M1550">
            <v>4</v>
          </cell>
          <cell r="N1550">
            <v>42859</v>
          </cell>
          <cell r="Q1550">
            <v>3162</v>
          </cell>
          <cell r="R1550">
            <v>41940</v>
          </cell>
          <cell r="S1550">
            <v>63</v>
          </cell>
        </row>
        <row r="1551">
          <cell r="A1551" t="str">
            <v>РНО-0001546</v>
          </cell>
          <cell r="B1551" t="str">
            <v>Р</v>
          </cell>
          <cell r="C1551" t="str">
            <v>Н</v>
          </cell>
          <cell r="D1551" t="str">
            <v>О</v>
          </cell>
          <cell r="E1551" t="str">
            <v>-</v>
          </cell>
          <cell r="F1551" t="str">
            <v>0001546</v>
          </cell>
          <cell r="G1551" t="str">
            <v>РНО-0001546</v>
          </cell>
          <cell r="H1551">
            <v>41963</v>
          </cell>
          <cell r="I1551" t="str">
            <v>Стена причальная со швартовочными кнехтами, кад. № 86-86-16/006/2012-115</v>
          </cell>
          <cell r="J1551" t="str">
            <v xml:space="preserve">ОАО "Сосьвапромгеология"; 628148, с. Сарапунь, ул. Ятринская, 22 Березовского района, ХМАО-Югра, Тюменская обл; 1038603050232 </v>
          </cell>
          <cell r="K1551" t="str">
            <v>УТБ-3-1/3165</v>
          </cell>
          <cell r="L1551">
            <v>41963</v>
          </cell>
          <cell r="M1551">
            <v>4</v>
          </cell>
          <cell r="Q1551">
            <v>23164</v>
          </cell>
          <cell r="R1551">
            <v>41953</v>
          </cell>
          <cell r="S1551">
            <v>72</v>
          </cell>
        </row>
        <row r="1552">
          <cell r="A1552" t="str">
            <v>РНО-0001547</v>
          </cell>
          <cell r="B1552" t="str">
            <v>Р</v>
          </cell>
          <cell r="C1552" t="str">
            <v>Н</v>
          </cell>
          <cell r="D1552" t="str">
            <v>О</v>
          </cell>
          <cell r="E1552" t="str">
            <v>-</v>
          </cell>
          <cell r="F1552" t="str">
            <v>0001547</v>
          </cell>
          <cell r="G1552" t="str">
            <v>РНО-0001547</v>
          </cell>
          <cell r="H1552">
            <v>41963</v>
          </cell>
          <cell r="I1552" t="str">
            <v>Здания башен с верхними галереями, кад. № 61:48:03 01.90:0266</v>
          </cell>
          <cell r="J1552" t="str">
            <v>ООО "Волгодонской элеватор"; 347360, Ростовская обл., г. Волгодонск, ул. Портовая, 1; ОГРН 1036143009638 от 25.08.2003 г.</v>
          </cell>
          <cell r="K1552" t="str">
            <v>УТБ-3-1/3167</v>
          </cell>
          <cell r="L1552">
            <v>41963</v>
          </cell>
          <cell r="M1552">
            <v>4</v>
          </cell>
          <cell r="O1552">
            <v>42054</v>
          </cell>
          <cell r="P1552" t="str">
            <v>УТБ-3-7/330</v>
          </cell>
          <cell r="Q1552">
            <v>3303</v>
          </cell>
          <cell r="R1552">
            <v>41956</v>
          </cell>
          <cell r="S1552">
            <v>61</v>
          </cell>
        </row>
        <row r="1553">
          <cell r="A1553" t="str">
            <v>РНО-0001548</v>
          </cell>
          <cell r="B1553" t="str">
            <v>Р</v>
          </cell>
          <cell r="C1553" t="str">
            <v>Н</v>
          </cell>
          <cell r="D1553" t="str">
            <v>О</v>
          </cell>
          <cell r="E1553" t="str">
            <v>-</v>
          </cell>
          <cell r="F1553" t="str">
            <v>0001548</v>
          </cell>
          <cell r="G1553" t="str">
            <v>РНО-0001548</v>
          </cell>
          <cell r="H1553">
            <v>41997</v>
          </cell>
          <cell r="I1553" t="str">
            <v>Причал Б. Каменный мост, кад. № 77:00:0000000:70369</v>
          </cell>
          <cell r="J1553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3" t="str">
            <v>УТБ-3-1/3536</v>
          </cell>
          <cell r="L1553">
            <v>41997</v>
          </cell>
          <cell r="M1553">
            <v>3</v>
          </cell>
          <cell r="Q1553">
            <v>3451</v>
          </cell>
          <cell r="R1553">
            <v>41970</v>
          </cell>
          <cell r="S1553">
            <v>77</v>
          </cell>
        </row>
        <row r="1554">
          <cell r="A1554" t="str">
            <v>РНО-0001549</v>
          </cell>
          <cell r="B1554" t="str">
            <v>Р</v>
          </cell>
          <cell r="C1554" t="str">
            <v>Н</v>
          </cell>
          <cell r="D1554" t="str">
            <v>О</v>
          </cell>
          <cell r="E1554" t="str">
            <v>-</v>
          </cell>
          <cell r="F1554" t="str">
            <v>0001549</v>
          </cell>
          <cell r="G1554" t="str">
            <v>РНО-0001549</v>
          </cell>
          <cell r="H1554">
            <v>41997</v>
          </cell>
          <cell r="I1554" t="str">
            <v>Причал Киевский вокзал, кад № 77:00:0000000:70134</v>
          </cell>
          <cell r="J1554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4" t="str">
            <v>УТБ-3-1/3536</v>
          </cell>
          <cell r="L1554">
            <v>41997</v>
          </cell>
          <cell r="M1554">
            <v>3</v>
          </cell>
          <cell r="Q1554">
            <v>3451</v>
          </cell>
          <cell r="R1554">
            <v>41970</v>
          </cell>
          <cell r="S1554">
            <v>77</v>
          </cell>
        </row>
        <row r="1555">
          <cell r="A1555" t="str">
            <v>РНО-0001550</v>
          </cell>
          <cell r="B1555" t="str">
            <v>Р</v>
          </cell>
          <cell r="C1555" t="str">
            <v>Н</v>
          </cell>
          <cell r="D1555" t="str">
            <v>О</v>
          </cell>
          <cell r="E1555" t="str">
            <v>-</v>
          </cell>
          <cell r="F1555" t="str">
            <v>0001550</v>
          </cell>
          <cell r="G1555" t="str">
            <v>РНО-0001550</v>
          </cell>
          <cell r="H1555">
            <v>41997</v>
          </cell>
          <cell r="I1555" t="str">
            <v>Причал Новоспасский мост, кад. № 77:00:0000000:70244</v>
          </cell>
          <cell r="J1555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5" t="str">
            <v>УТБ-3-1/3536</v>
          </cell>
          <cell r="L1555">
            <v>41997</v>
          </cell>
          <cell r="M1555">
            <v>3</v>
          </cell>
          <cell r="Q1555">
            <v>3451</v>
          </cell>
          <cell r="R1555">
            <v>41970</v>
          </cell>
          <cell r="S1555">
            <v>77</v>
          </cell>
        </row>
        <row r="1556">
          <cell r="A1556" t="str">
            <v>РНО-0001551</v>
          </cell>
          <cell r="B1556" t="str">
            <v>Р</v>
          </cell>
          <cell r="C1556" t="str">
            <v>Н</v>
          </cell>
          <cell r="D1556" t="str">
            <v>О</v>
          </cell>
          <cell r="E1556" t="str">
            <v>-</v>
          </cell>
          <cell r="F1556" t="str">
            <v>0001551</v>
          </cell>
          <cell r="G1556" t="str">
            <v>РНО-0001551</v>
          </cell>
          <cell r="H1556">
            <v>41997</v>
          </cell>
          <cell r="I1556" t="str">
            <v>Причал Устьинский мост, кад. № 77:00:0000000:70263</v>
          </cell>
          <cell r="J1556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6" t="str">
            <v>УТБ-3-1/3536</v>
          </cell>
          <cell r="L1556">
            <v>41997</v>
          </cell>
          <cell r="M1556">
            <v>3</v>
          </cell>
          <cell r="Q1556">
            <v>3451</v>
          </cell>
          <cell r="R1556">
            <v>41970</v>
          </cell>
          <cell r="S1556">
            <v>77</v>
          </cell>
        </row>
        <row r="1557">
          <cell r="A1557" t="str">
            <v>РНО-0001552</v>
          </cell>
          <cell r="B1557" t="str">
            <v>Р</v>
          </cell>
          <cell r="C1557" t="str">
            <v>Н</v>
          </cell>
          <cell r="D1557" t="str">
            <v>О</v>
          </cell>
          <cell r="E1557" t="str">
            <v>-</v>
          </cell>
          <cell r="F1557" t="str">
            <v>0001552</v>
          </cell>
          <cell r="G1557" t="str">
            <v>РНО-0001552</v>
          </cell>
          <cell r="H1557">
            <v>41997</v>
          </cell>
          <cell r="I1557" t="str">
            <v>Причал ЦПКиО им. Горького, кад. № 77:00:0000000:70250</v>
          </cell>
          <cell r="J1557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7" t="str">
            <v>УТБ-3-1/3536</v>
          </cell>
          <cell r="L1557">
            <v>41997</v>
          </cell>
          <cell r="M1557">
            <v>3</v>
          </cell>
          <cell r="Q1557">
            <v>3451</v>
          </cell>
          <cell r="R1557">
            <v>41970</v>
          </cell>
          <cell r="S1557">
            <v>77</v>
          </cell>
        </row>
        <row r="1558">
          <cell r="A1558" t="str">
            <v>РНО-0001553</v>
          </cell>
          <cell r="B1558" t="str">
            <v>Р</v>
          </cell>
          <cell r="C1558" t="str">
            <v>Н</v>
          </cell>
          <cell r="D1558" t="str">
            <v>О</v>
          </cell>
          <cell r="E1558" t="str">
            <v>-</v>
          </cell>
          <cell r="F1558" t="str">
            <v>0001553</v>
          </cell>
          <cell r="G1558" t="str">
            <v>РНО-0001553</v>
          </cell>
          <cell r="H1558">
            <v>41997</v>
          </cell>
          <cell r="I1558" t="str">
            <v>Сход-причал "Третьяковский" в составе объекта: Набережная Болотная, кад. № 77:01:0002020:2203</v>
          </cell>
          <cell r="J1558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8" t="str">
            <v>УТБ-3-1/3536</v>
          </cell>
          <cell r="L1558">
            <v>41997</v>
          </cell>
          <cell r="M1558">
            <v>3</v>
          </cell>
          <cell r="Q1558">
            <v>3451</v>
          </cell>
          <cell r="R1558">
            <v>41970</v>
          </cell>
          <cell r="S1558">
            <v>77</v>
          </cell>
        </row>
        <row r="1559">
          <cell r="A1559" t="str">
            <v>РНО-0001554</v>
          </cell>
          <cell r="B1559" t="str">
            <v>Р</v>
          </cell>
          <cell r="C1559" t="str">
            <v>Н</v>
          </cell>
          <cell r="D1559" t="str">
            <v>О</v>
          </cell>
          <cell r="E1559" t="str">
            <v>-</v>
          </cell>
          <cell r="F1559" t="str">
            <v>0001554</v>
          </cell>
          <cell r="G1559" t="str">
            <v>РНО-0001554</v>
          </cell>
          <cell r="H1559">
            <v>41997</v>
          </cell>
          <cell r="I1559" t="str">
            <v>Сход-причал Братеево в составе объекта: Набережная Братеевская, кад. № 77:05:0012006:6037</v>
          </cell>
          <cell r="J1559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59" t="str">
            <v>УТБ-3-1/3536</v>
          </cell>
          <cell r="L1559">
            <v>41997</v>
          </cell>
          <cell r="M1559">
            <v>3</v>
          </cell>
          <cell r="Q1559">
            <v>3451</v>
          </cell>
          <cell r="R1559">
            <v>41970</v>
          </cell>
          <cell r="S1559">
            <v>77</v>
          </cell>
        </row>
        <row r="1560">
          <cell r="A1560" t="str">
            <v>РНО-0001555</v>
          </cell>
          <cell r="B1560" t="str">
            <v>Р</v>
          </cell>
          <cell r="C1560" t="str">
            <v>Н</v>
          </cell>
          <cell r="D1560" t="str">
            <v>О</v>
          </cell>
          <cell r="E1560" t="str">
            <v>-</v>
          </cell>
          <cell r="F1560" t="str">
            <v>0001555</v>
          </cell>
          <cell r="G1560" t="str">
            <v>РНО-0001555</v>
          </cell>
          <cell r="H1560">
            <v>41997</v>
          </cell>
          <cell r="I1560" t="str">
            <v xml:space="preserve">Причал "Андреевский"  в составе объекта: Набережная Воробьёвская Андреевская (Ленинградская), кад. № 77:07:0010001:1165 </v>
          </cell>
          <cell r="J1560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0" t="str">
            <v>УТБ-3-1/3536</v>
          </cell>
          <cell r="L1560">
            <v>41997</v>
          </cell>
          <cell r="M1560">
            <v>3</v>
          </cell>
          <cell r="Q1560">
            <v>3451</v>
          </cell>
          <cell r="R1560">
            <v>41970</v>
          </cell>
          <cell r="S1560">
            <v>77</v>
          </cell>
        </row>
        <row r="1561">
          <cell r="A1561" t="str">
            <v>РНО-0001556</v>
          </cell>
          <cell r="B1561" t="str">
            <v>Р</v>
          </cell>
          <cell r="C1561" t="str">
            <v>Н</v>
          </cell>
          <cell r="D1561" t="str">
            <v>О</v>
          </cell>
          <cell r="E1561" t="str">
            <v>-</v>
          </cell>
          <cell r="F1561" t="str">
            <v>0001556</v>
          </cell>
          <cell r="G1561" t="str">
            <v>РНО-0001556</v>
          </cell>
          <cell r="H1561">
            <v>41997</v>
          </cell>
          <cell r="I1561" t="str">
            <v xml:space="preserve">Причал "Воробьёвы горы" в составе объекта: Набережная Воробьёвская Андреевская (Ленинградская), кад. № 77:07:0010001:1165 </v>
          </cell>
          <cell r="J1561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1" t="str">
            <v>УТБ-3-1/3536</v>
          </cell>
          <cell r="L1561">
            <v>41997</v>
          </cell>
          <cell r="M1561">
            <v>3</v>
          </cell>
          <cell r="Q1561">
            <v>3451</v>
          </cell>
          <cell r="R1561">
            <v>41970</v>
          </cell>
          <cell r="S1561">
            <v>77</v>
          </cell>
        </row>
        <row r="1562">
          <cell r="A1562" t="str">
            <v>РНО-0001557</v>
          </cell>
          <cell r="B1562" t="str">
            <v>Р</v>
          </cell>
          <cell r="C1562" t="str">
            <v>Н</v>
          </cell>
          <cell r="D1562" t="str">
            <v>О</v>
          </cell>
          <cell r="E1562" t="str">
            <v>-</v>
          </cell>
          <cell r="F1562" t="str">
            <v>0001557</v>
          </cell>
          <cell r="G1562" t="str">
            <v>РНО-0001557</v>
          </cell>
          <cell r="H1562">
            <v>41997</v>
          </cell>
          <cell r="I1562" t="str">
            <v>Причал "Сетунь" в составе объекта: Набережная Воробьёвская Андреевская (Ленинградская), кад. № 77:07:0010001:1165</v>
          </cell>
          <cell r="J1562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2" t="str">
            <v>УТБ-3-1/3536</v>
          </cell>
          <cell r="L1562">
            <v>41997</v>
          </cell>
          <cell r="M1562">
            <v>3</v>
          </cell>
          <cell r="Q1562">
            <v>3451</v>
          </cell>
          <cell r="R1562">
            <v>41970</v>
          </cell>
          <cell r="S1562">
            <v>77</v>
          </cell>
        </row>
        <row r="1563">
          <cell r="A1563" t="str">
            <v>РНО-0001558</v>
          </cell>
          <cell r="B1563" t="str">
            <v>Р</v>
          </cell>
          <cell r="C1563" t="str">
            <v>Н</v>
          </cell>
          <cell r="D1563" t="str">
            <v>О</v>
          </cell>
          <cell r="E1563" t="str">
            <v>-</v>
          </cell>
          <cell r="F1563" t="str">
            <v>0001558</v>
          </cell>
          <cell r="G1563" t="str">
            <v>РНО-0001558</v>
          </cell>
          <cell r="H1563">
            <v>41997</v>
          </cell>
          <cell r="I1563" t="str">
            <v>Причал "Верхние Мневники" в составе объекта: Набережная Демьяна Бедного, кад. № 77:00:0000000:15901</v>
          </cell>
          <cell r="J1563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3" t="str">
            <v>УТБ-3-1/3536</v>
          </cell>
          <cell r="L1563">
            <v>41997</v>
          </cell>
          <cell r="M1563">
            <v>3</v>
          </cell>
          <cell r="Q1563">
            <v>3451</v>
          </cell>
          <cell r="R1563">
            <v>41970</v>
          </cell>
          <cell r="S1563">
            <v>77</v>
          </cell>
        </row>
        <row r="1564">
          <cell r="A1564" t="str">
            <v>РНО-0001559</v>
          </cell>
          <cell r="B1564" t="str">
            <v>Р</v>
          </cell>
          <cell r="C1564" t="str">
            <v>Н</v>
          </cell>
          <cell r="D1564" t="str">
            <v>О</v>
          </cell>
          <cell r="E1564" t="str">
            <v>-</v>
          </cell>
          <cell r="F1564" t="str">
            <v>0001559</v>
          </cell>
          <cell r="G1564" t="str">
            <v>РНО-0001559</v>
          </cell>
          <cell r="H1564">
            <v>41997</v>
          </cell>
          <cell r="I1564" t="str">
            <v>Причал "Коломенский" в составе объекта: Набережная Коломенская, кад. № 77:05:0004012:9137</v>
          </cell>
          <cell r="J1564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4" t="str">
            <v>УТБ-3-1/3536</v>
          </cell>
          <cell r="L1564">
            <v>41997</v>
          </cell>
          <cell r="M1564">
            <v>3</v>
          </cell>
          <cell r="Q1564">
            <v>3451</v>
          </cell>
          <cell r="R1564">
            <v>41970</v>
          </cell>
          <cell r="S1564">
            <v>77</v>
          </cell>
        </row>
        <row r="1565">
          <cell r="A1565" t="str">
            <v>РНО-0001560</v>
          </cell>
          <cell r="B1565" t="str">
            <v>Р</v>
          </cell>
          <cell r="C1565" t="str">
            <v>Н</v>
          </cell>
          <cell r="D1565" t="str">
            <v>О</v>
          </cell>
          <cell r="E1565" t="str">
            <v>-</v>
          </cell>
          <cell r="F1565" t="str">
            <v>0001560</v>
          </cell>
          <cell r="G1565" t="str">
            <v>РНО-0001560</v>
          </cell>
          <cell r="H1565">
            <v>41997</v>
          </cell>
          <cell r="I1565" t="str">
            <v xml:space="preserve">Сход-причал "Котельнический" в составе объекта: Набережная Котельническая, кад. № 77:01:0002023:3242 </v>
          </cell>
          <cell r="J1565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5" t="str">
            <v>УТБ-3-1/3536</v>
          </cell>
          <cell r="L1565">
            <v>41997</v>
          </cell>
          <cell r="M1565">
            <v>3</v>
          </cell>
          <cell r="O1565">
            <v>44027</v>
          </cell>
          <cell r="P1565" t="str">
            <v>УТБ-1301</v>
          </cell>
          <cell r="Q1565">
            <v>3451</v>
          </cell>
          <cell r="R1565">
            <v>41970</v>
          </cell>
          <cell r="S1565">
            <v>77</v>
          </cell>
          <cell r="U1565" t="str">
            <v>Изменен</v>
          </cell>
        </row>
        <row r="1566">
          <cell r="A1566" t="str">
            <v>РНО-0001561</v>
          </cell>
          <cell r="B1566" t="str">
            <v>Р</v>
          </cell>
          <cell r="C1566" t="str">
            <v>Н</v>
          </cell>
          <cell r="D1566" t="str">
            <v>О</v>
          </cell>
          <cell r="E1566" t="str">
            <v>-</v>
          </cell>
          <cell r="F1566" t="str">
            <v>0001561</v>
          </cell>
          <cell r="G1566" t="str">
            <v>РНО-0001561</v>
          </cell>
          <cell r="H1566">
            <v>41997</v>
          </cell>
          <cell r="I1566" t="str">
            <v>Причал № 1 набережной Краснопресненской "ТЭЦ" в составе объекта: Набережная Краснопресненская, кад. № 77:01:0004033:2407</v>
          </cell>
          <cell r="J1566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6" t="str">
            <v>УТБ-3-1/3536</v>
          </cell>
          <cell r="L1566">
            <v>41997</v>
          </cell>
          <cell r="M1566">
            <v>3</v>
          </cell>
          <cell r="Q1566">
            <v>3451</v>
          </cell>
          <cell r="R1566">
            <v>41970</v>
          </cell>
          <cell r="S1566">
            <v>77</v>
          </cell>
        </row>
        <row r="1567">
          <cell r="A1567" t="str">
            <v>РНО-0001562</v>
          </cell>
          <cell r="B1567" t="str">
            <v>Р</v>
          </cell>
          <cell r="C1567" t="str">
            <v>Н</v>
          </cell>
          <cell r="D1567" t="str">
            <v>О</v>
          </cell>
          <cell r="E1567" t="str">
            <v>-</v>
          </cell>
          <cell r="F1567" t="str">
            <v>0001562</v>
          </cell>
          <cell r="G1567" t="str">
            <v>РНО-0001562</v>
          </cell>
          <cell r="H1567">
            <v>41997</v>
          </cell>
          <cell r="I1567" t="str">
            <v>Причал № 2 набережной Краснопресненской "Международная выставка" в составе объекта: Набережная Краснопресненская, кад. № 77:01:0004033:2407</v>
          </cell>
          <cell r="J1567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7" t="str">
            <v>УТБ-3-1/3536</v>
          </cell>
          <cell r="L1567">
            <v>41997</v>
          </cell>
          <cell r="M1567">
            <v>3</v>
          </cell>
          <cell r="Q1567">
            <v>3451</v>
          </cell>
          <cell r="R1567">
            <v>41970</v>
          </cell>
          <cell r="S1567">
            <v>77</v>
          </cell>
        </row>
        <row r="1568">
          <cell r="A1568" t="str">
            <v>РНО-0001563</v>
          </cell>
          <cell r="B1568" t="str">
            <v>Р</v>
          </cell>
          <cell r="C1568" t="str">
            <v>Н</v>
          </cell>
          <cell r="D1568" t="str">
            <v>О</v>
          </cell>
          <cell r="E1568" t="str">
            <v>-</v>
          </cell>
          <cell r="F1568" t="str">
            <v>0001563</v>
          </cell>
          <cell r="G1568" t="str">
            <v>РНО-0001563</v>
          </cell>
          <cell r="H1568">
            <v>41997</v>
          </cell>
          <cell r="I1568" t="str">
            <v>Причал "Крылатское" в составе объекта: Набережная Крылатская, кад. № 77:07:0001004:2208</v>
          </cell>
          <cell r="J1568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8" t="str">
            <v>УТБ-3-1/3536</v>
          </cell>
          <cell r="L1568">
            <v>41997</v>
          </cell>
          <cell r="M1568">
            <v>3</v>
          </cell>
          <cell r="Q1568">
            <v>3451</v>
          </cell>
          <cell r="R1568">
            <v>41970</v>
          </cell>
          <cell r="S1568">
            <v>77</v>
          </cell>
        </row>
        <row r="1569">
          <cell r="A1569" t="str">
            <v>РНО-0001564</v>
          </cell>
          <cell r="B1569" t="str">
            <v>Р</v>
          </cell>
          <cell r="C1569" t="str">
            <v>Н</v>
          </cell>
          <cell r="D1569" t="str">
            <v>О</v>
          </cell>
          <cell r="E1569" t="str">
            <v>-</v>
          </cell>
          <cell r="F1569" t="str">
            <v>0001564</v>
          </cell>
          <cell r="G1569" t="str">
            <v>РНО-0001564</v>
          </cell>
          <cell r="H1569">
            <v>41997</v>
          </cell>
          <cell r="I1569" t="str">
            <v>Причал "Кунцево" в составе объекта: Набережная Крылатская, кад. № 77:07:0001004:2208</v>
          </cell>
          <cell r="J1569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69" t="str">
            <v>УТБ-3-1/3536</v>
          </cell>
          <cell r="L1569">
            <v>41997</v>
          </cell>
          <cell r="M1569">
            <v>3</v>
          </cell>
          <cell r="Q1569">
            <v>3451</v>
          </cell>
          <cell r="R1569">
            <v>41970</v>
          </cell>
          <cell r="S1569">
            <v>77</v>
          </cell>
        </row>
        <row r="1570">
          <cell r="A1570" t="str">
            <v>РНО-0001565</v>
          </cell>
          <cell r="B1570" t="str">
            <v>Р</v>
          </cell>
          <cell r="C1570" t="str">
            <v>Н</v>
          </cell>
          <cell r="D1570" t="str">
            <v>О</v>
          </cell>
          <cell r="E1570" t="str">
            <v>-</v>
          </cell>
          <cell r="F1570" t="str">
            <v>0001565</v>
          </cell>
          <cell r="G1570" t="str">
            <v>РНО-0001565</v>
          </cell>
          <cell r="H1570">
            <v>41997</v>
          </cell>
          <cell r="I1570" t="str">
            <v>Причал "Фили" в составе объекта: Набережная Крылатская, кад № 77:07:0001004:2208</v>
          </cell>
          <cell r="J1570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0" t="str">
            <v>УТБ-3-1/3536</v>
          </cell>
          <cell r="L1570">
            <v>41997</v>
          </cell>
          <cell r="M1570">
            <v>3</v>
          </cell>
          <cell r="Q1570">
            <v>3451</v>
          </cell>
          <cell r="R1570">
            <v>41970</v>
          </cell>
          <cell r="S1570">
            <v>77</v>
          </cell>
        </row>
        <row r="1571">
          <cell r="A1571" t="str">
            <v>РНО-0001566</v>
          </cell>
          <cell r="B1571" t="str">
            <v>Р</v>
          </cell>
          <cell r="C1571" t="str">
            <v>Н</v>
          </cell>
          <cell r="D1571" t="str">
            <v>О</v>
          </cell>
          <cell r="E1571" t="str">
            <v>-</v>
          </cell>
          <cell r="F1571" t="str">
            <v>0001566</v>
          </cell>
          <cell r="G1571" t="str">
            <v>РНО-0001566</v>
          </cell>
          <cell r="H1571">
            <v>41997</v>
          </cell>
          <cell r="I1571" t="str">
            <v>Причал "Южный стадиона Лужники" в составе объекта: Набережная Лужнецкая Восточная, кад. № 77:01:0005020:4423</v>
          </cell>
          <cell r="J1571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1" t="str">
            <v>УТБ-3-1/3536</v>
          </cell>
          <cell r="L1571">
            <v>41997</v>
          </cell>
          <cell r="M1571">
            <v>3</v>
          </cell>
          <cell r="Q1571">
            <v>3451</v>
          </cell>
          <cell r="R1571">
            <v>41970</v>
          </cell>
          <cell r="S1571">
            <v>77</v>
          </cell>
        </row>
        <row r="1572">
          <cell r="A1572" t="str">
            <v>РНО-0001567</v>
          </cell>
          <cell r="B1572" t="str">
            <v>Р</v>
          </cell>
          <cell r="C1572" t="str">
            <v>Н</v>
          </cell>
          <cell r="D1572" t="str">
            <v>О</v>
          </cell>
          <cell r="E1572" t="str">
            <v>-</v>
          </cell>
          <cell r="F1572" t="str">
            <v>0001567</v>
          </cell>
          <cell r="G1572" t="str">
            <v>РНО-0001567</v>
          </cell>
          <cell r="H1572">
            <v>41997</v>
          </cell>
          <cell r="I1572" t="str">
            <v>Причал № 1 "Северный стадиона Лужники" в составе объекта: Набережная Лужнецкая Западная, кад. № 77:01:0005020:4424</v>
          </cell>
          <cell r="J1572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2" t="str">
            <v>УТБ-3-1/3536</v>
          </cell>
          <cell r="L1572">
            <v>41997</v>
          </cell>
          <cell r="M1572">
            <v>3</v>
          </cell>
          <cell r="Q1572">
            <v>3451</v>
          </cell>
          <cell r="R1572">
            <v>41970</v>
          </cell>
          <cell r="S1572">
            <v>77</v>
          </cell>
        </row>
        <row r="1573">
          <cell r="A1573" t="str">
            <v>РНО-0001568</v>
          </cell>
          <cell r="B1573" t="str">
            <v>Р</v>
          </cell>
          <cell r="C1573" t="str">
            <v>Н</v>
          </cell>
          <cell r="D1573" t="str">
            <v>О</v>
          </cell>
          <cell r="E1573" t="str">
            <v>-</v>
          </cell>
          <cell r="F1573" t="str">
            <v>0001568</v>
          </cell>
          <cell r="G1573" t="str">
            <v>РНО-0001568</v>
          </cell>
          <cell r="H1573">
            <v>41997</v>
          </cell>
          <cell r="I1573" t="str">
            <v>Сход - причал "Центральный стадиона Лужники" в составе объекта: Набережная Лужнецкая Центральная, кад № 77:01:0005020:4425</v>
          </cell>
          <cell r="J1573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3" t="str">
            <v>УТБ-3-1/3536</v>
          </cell>
          <cell r="L1573">
            <v>41997</v>
          </cell>
          <cell r="M1573">
            <v>3</v>
          </cell>
          <cell r="Q1573">
            <v>3451</v>
          </cell>
          <cell r="R1573">
            <v>41970</v>
          </cell>
          <cell r="S1573">
            <v>77</v>
          </cell>
        </row>
        <row r="1574">
          <cell r="A1574" t="str">
            <v>РНО-0001569</v>
          </cell>
          <cell r="B1574" t="str">
            <v>Р</v>
          </cell>
          <cell r="C1574" t="str">
            <v>Н</v>
          </cell>
          <cell r="D1574" t="str">
            <v>О</v>
          </cell>
          <cell r="E1574" t="str">
            <v>-</v>
          </cell>
          <cell r="F1574" t="str">
            <v>0001569</v>
          </cell>
          <cell r="G1574" t="str">
            <v>РНО-0001569</v>
          </cell>
          <cell r="H1574">
            <v>41997</v>
          </cell>
          <cell r="I1574" t="str">
            <v>Причал № 2 "Речной милиции" в составе объекта: Набережная Лужнецкая Западная, кад. № 77:01:0005020:4424</v>
          </cell>
          <cell r="J1574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4" t="str">
            <v>УТБ-3-1/3536</v>
          </cell>
          <cell r="L1574">
            <v>41997</v>
          </cell>
          <cell r="M1574">
            <v>3</v>
          </cell>
          <cell r="Q1574">
            <v>3451</v>
          </cell>
          <cell r="R1574">
            <v>41970</v>
          </cell>
          <cell r="S1574">
            <v>77</v>
          </cell>
        </row>
        <row r="1575">
          <cell r="A1575" t="str">
            <v>РНО-0001570</v>
          </cell>
          <cell r="B1575" t="str">
            <v>Р</v>
          </cell>
          <cell r="C1575" t="str">
            <v>Н</v>
          </cell>
          <cell r="D1575" t="str">
            <v>О</v>
          </cell>
          <cell r="E1575" t="str">
            <v>-</v>
          </cell>
          <cell r="F1575" t="str">
            <v>0001570</v>
          </cell>
          <cell r="G1575" t="str">
            <v>РНО-0001570</v>
          </cell>
          <cell r="H1575">
            <v>41997</v>
          </cell>
          <cell r="I1575" t="str">
            <v>Причал "Кленовый бульвар" в составе объекта : Набережная Нагатинская, кад № 77:05:0004009:12996</v>
          </cell>
          <cell r="J1575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5" t="str">
            <v>УТБ-3-1/3536</v>
          </cell>
          <cell r="L1575">
            <v>41997</v>
          </cell>
          <cell r="M1575">
            <v>3</v>
          </cell>
          <cell r="Q1575">
            <v>3451</v>
          </cell>
          <cell r="R1575">
            <v>41970</v>
          </cell>
          <cell r="S1575">
            <v>77</v>
          </cell>
        </row>
        <row r="1576">
          <cell r="A1576" t="str">
            <v>РНО-0001571</v>
          </cell>
          <cell r="B1576" t="str">
            <v>Р</v>
          </cell>
          <cell r="C1576" t="str">
            <v>Н</v>
          </cell>
          <cell r="D1576" t="str">
            <v>О</v>
          </cell>
          <cell r="E1576" t="str">
            <v>-</v>
          </cell>
          <cell r="F1576" t="str">
            <v>0001571</v>
          </cell>
          <cell r="G1576" t="str">
            <v>РНО-0001571</v>
          </cell>
          <cell r="H1576">
            <v>41997</v>
          </cell>
          <cell r="I1576" t="str">
            <v>Причал № 2 в составе объекта : Набережная Нагатинская, кад.№ 77:05:0004009:12996</v>
          </cell>
          <cell r="J1576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6" t="str">
            <v>УТБ-3-1/3536</v>
          </cell>
          <cell r="L1576">
            <v>41997</v>
          </cell>
          <cell r="M1576">
            <v>3</v>
          </cell>
          <cell r="Q1576">
            <v>3451</v>
          </cell>
          <cell r="R1576">
            <v>41970</v>
          </cell>
          <cell r="S1576">
            <v>77</v>
          </cell>
        </row>
        <row r="1577">
          <cell r="A1577" t="str">
            <v>РНО-0001572</v>
          </cell>
          <cell r="B1577" t="str">
            <v>Р</v>
          </cell>
          <cell r="C1577" t="str">
            <v>Н</v>
          </cell>
          <cell r="D1577" t="str">
            <v>О</v>
          </cell>
          <cell r="E1577" t="str">
            <v>-</v>
          </cell>
          <cell r="F1577" t="str">
            <v>0001572</v>
          </cell>
          <cell r="G1577" t="str">
            <v>РНО-0001572</v>
          </cell>
          <cell r="H1577">
            <v>41997</v>
          </cell>
          <cell r="I1577" t="str">
            <v xml:space="preserve">Сход-причал набережной Пречистинской (Кропоткенской) в составе объекта: Набережная Пречистинская (Кропоткенская), кад. №77:01:0001051:3238 </v>
          </cell>
          <cell r="J1577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7" t="str">
            <v>УТБ-3-1/3536</v>
          </cell>
          <cell r="L1577">
            <v>41997</v>
          </cell>
          <cell r="M1577">
            <v>3</v>
          </cell>
          <cell r="Q1577">
            <v>3451</v>
          </cell>
          <cell r="R1577">
            <v>41970</v>
          </cell>
          <cell r="S1577">
            <v>77</v>
          </cell>
        </row>
        <row r="1578">
          <cell r="A1578" t="str">
            <v>РНО-0001573</v>
          </cell>
          <cell r="B1578" t="str">
            <v>Р</v>
          </cell>
          <cell r="C1578" t="str">
            <v>Н</v>
          </cell>
          <cell r="D1578" t="str">
            <v>О</v>
          </cell>
          <cell r="E1578" t="str">
            <v>-</v>
          </cell>
          <cell r="F1578" t="str">
            <v>0001573</v>
          </cell>
          <cell r="G1578" t="str">
            <v>РНО-0001573</v>
          </cell>
          <cell r="H1578">
            <v>41997</v>
          </cell>
          <cell r="I1578" t="str">
            <v>Причал  № 1 "Серебряный Бор-1" в составе объекта: Набережная Серебряноборская, кад. № 77:08:0013013:1818</v>
          </cell>
          <cell r="J1578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8" t="str">
            <v>УТБ-3-1/3536</v>
          </cell>
          <cell r="L1578">
            <v>41997</v>
          </cell>
          <cell r="M1578">
            <v>3</v>
          </cell>
          <cell r="Q1578">
            <v>3451</v>
          </cell>
          <cell r="R1578">
            <v>41970</v>
          </cell>
          <cell r="S1578">
            <v>77</v>
          </cell>
        </row>
        <row r="1579">
          <cell r="A1579" t="str">
            <v>РНО-0001574</v>
          </cell>
          <cell r="B1579" t="str">
            <v>Р</v>
          </cell>
          <cell r="C1579" t="str">
            <v>Н</v>
          </cell>
          <cell r="D1579" t="str">
            <v>О</v>
          </cell>
          <cell r="E1579" t="str">
            <v>-</v>
          </cell>
          <cell r="F1579" t="str">
            <v>0001574</v>
          </cell>
          <cell r="G1579" t="str">
            <v>РНО-0001574</v>
          </cell>
          <cell r="H1579">
            <v>41997</v>
          </cell>
          <cell r="I1579" t="str">
            <v>Причал  № 1 "Серебряный Бор-2" в составе объекта: Набережная Серебряноборская, кад. № 77:08:0013013:1818</v>
          </cell>
          <cell r="J1579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79" t="str">
            <v>УТБ-3-1/3536</v>
          </cell>
          <cell r="L1579">
            <v>41997</v>
          </cell>
          <cell r="M1579">
            <v>3</v>
          </cell>
          <cell r="Q1579">
            <v>3451</v>
          </cell>
          <cell r="R1579">
            <v>41970</v>
          </cell>
          <cell r="S1579">
            <v>77</v>
          </cell>
        </row>
        <row r="1580">
          <cell r="A1580" t="str">
            <v>РНО-0001575</v>
          </cell>
          <cell r="B1580" t="str">
            <v>Р</v>
          </cell>
          <cell r="C1580" t="str">
            <v>Н</v>
          </cell>
          <cell r="D1580" t="str">
            <v>О</v>
          </cell>
          <cell r="E1580" t="str">
            <v>-</v>
          </cell>
          <cell r="F1580" t="str">
            <v>0001575</v>
          </cell>
          <cell r="G1580" t="str">
            <v>РНО-0001575</v>
          </cell>
          <cell r="H1580">
            <v>41997</v>
          </cell>
          <cell r="I1580" t="str">
            <v>Сход-причал набережной Симоновской в составе объекта: Набережная Симоновская, кад. № 77:05:0002008:9280</v>
          </cell>
          <cell r="J1580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0" t="str">
            <v>УТБ-3-1/3536</v>
          </cell>
          <cell r="L1580">
            <v>41997</v>
          </cell>
          <cell r="M1580">
            <v>3</v>
          </cell>
          <cell r="Q1580">
            <v>3451</v>
          </cell>
          <cell r="R1580">
            <v>41970</v>
          </cell>
          <cell r="S1580">
            <v>77</v>
          </cell>
        </row>
        <row r="1581">
          <cell r="A1581" t="str">
            <v>РНО-0001576</v>
          </cell>
          <cell r="B1581" t="str">
            <v>Р</v>
          </cell>
          <cell r="C1581" t="str">
            <v>Н</v>
          </cell>
          <cell r="D1581" t="str">
            <v>О</v>
          </cell>
          <cell r="E1581" t="str">
            <v>-</v>
          </cell>
          <cell r="F1581" t="str">
            <v>0001576</v>
          </cell>
          <cell r="G1581" t="str">
            <v>РНО-0001576</v>
          </cell>
          <cell r="H1581">
            <v>41997</v>
          </cell>
          <cell r="I1581" t="str">
            <v>Сход-причал № 1 "Гостиница Украина" в составе объекта: Набережная Тараса Шевченко, кад. № 77:06:0000000:1034</v>
          </cell>
          <cell r="J1581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1" t="str">
            <v>УТБ-3-1/3536</v>
          </cell>
          <cell r="L1581">
            <v>41997</v>
          </cell>
          <cell r="M1581">
            <v>3</v>
          </cell>
          <cell r="Q1581">
            <v>3451</v>
          </cell>
          <cell r="R1581">
            <v>41970</v>
          </cell>
          <cell r="S1581">
            <v>77</v>
          </cell>
        </row>
        <row r="1582">
          <cell r="A1582" t="str">
            <v>РНО-0001577</v>
          </cell>
          <cell r="B1582" t="str">
            <v>Р</v>
          </cell>
          <cell r="C1582" t="str">
            <v>Н</v>
          </cell>
          <cell r="D1582" t="str">
            <v>О</v>
          </cell>
          <cell r="E1582" t="str">
            <v>-</v>
          </cell>
          <cell r="F1582" t="str">
            <v>0001577</v>
          </cell>
          <cell r="G1582" t="str">
            <v>РНО-0001577</v>
          </cell>
          <cell r="H1582">
            <v>41997</v>
          </cell>
          <cell r="I1582" t="str">
            <v>Сход-причал № 3 "Кутузовское" в составе объекта: Набережная Тараса Шевченко, кад. № 77:06:0000000:1034</v>
          </cell>
          <cell r="J1582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2" t="str">
            <v>УТБ-3-1/3536</v>
          </cell>
          <cell r="L1582">
            <v>41997</v>
          </cell>
          <cell r="M1582">
            <v>3</v>
          </cell>
          <cell r="Q1582">
            <v>3451</v>
          </cell>
          <cell r="R1582">
            <v>41970</v>
          </cell>
          <cell r="S1582">
            <v>77</v>
          </cell>
        </row>
        <row r="1583">
          <cell r="A1583" t="str">
            <v>РНО-0001578</v>
          </cell>
          <cell r="B1583" t="str">
            <v>Р</v>
          </cell>
          <cell r="C1583" t="str">
            <v>Н</v>
          </cell>
          <cell r="D1583" t="str">
            <v>О</v>
          </cell>
          <cell r="E1583" t="str">
            <v>-</v>
          </cell>
          <cell r="F1583" t="str">
            <v>0001578</v>
          </cell>
          <cell r="G1583" t="str">
            <v>РНО-0001578</v>
          </cell>
          <cell r="H1583">
            <v>41997</v>
          </cell>
          <cell r="I1583" t="str">
            <v>Причал Троице-Лыково в составе объекта: Троице-Лыково, кад № 77:08:0013009:1158</v>
          </cell>
          <cell r="J1583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3" t="str">
            <v>УТБ-3-1/3536</v>
          </cell>
          <cell r="L1583">
            <v>41997</v>
          </cell>
          <cell r="M1583">
            <v>3</v>
          </cell>
          <cell r="Q1583">
            <v>3451</v>
          </cell>
          <cell r="R1583">
            <v>41970</v>
          </cell>
          <cell r="S1583">
            <v>77</v>
          </cell>
        </row>
        <row r="1584">
          <cell r="A1584" t="str">
            <v>РНО-0001579</v>
          </cell>
          <cell r="B1584" t="str">
            <v>Р</v>
          </cell>
          <cell r="C1584" t="str">
            <v>Н</v>
          </cell>
          <cell r="D1584" t="str">
            <v>О</v>
          </cell>
          <cell r="E1584" t="str">
            <v>-</v>
          </cell>
          <cell r="F1584" t="str">
            <v>0001579</v>
          </cell>
          <cell r="G1584" t="str">
            <v>РНО-0001579</v>
          </cell>
          <cell r="H1584">
            <v>41997</v>
          </cell>
          <cell r="I1584" t="str">
            <v>Сход-причал № 1 "Крымский мост" в составе объекта:  Набережная Фрунзенская, кад. № 77:01:0005016:3203</v>
          </cell>
          <cell r="J1584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4" t="str">
            <v>УТБ-3-1/3536</v>
          </cell>
          <cell r="L1584">
            <v>41997</v>
          </cell>
          <cell r="M1584">
            <v>3</v>
          </cell>
          <cell r="Q1584">
            <v>3451</v>
          </cell>
          <cell r="R1584">
            <v>41970</v>
          </cell>
          <cell r="S1584">
            <v>77</v>
          </cell>
        </row>
        <row r="1585">
          <cell r="A1585" t="str">
            <v>РНО-0001580</v>
          </cell>
          <cell r="B1585" t="str">
            <v>Р</v>
          </cell>
          <cell r="C1585" t="str">
            <v>Н</v>
          </cell>
          <cell r="D1585" t="str">
            <v>О</v>
          </cell>
          <cell r="E1585" t="str">
            <v>-</v>
          </cell>
          <cell r="F1585" t="str">
            <v>0001580</v>
          </cell>
          <cell r="G1585" t="str">
            <v>РНО-0001580</v>
          </cell>
          <cell r="H1585">
            <v>41997</v>
          </cell>
          <cell r="I1585" t="str">
            <v>Сход-причал № 2 "Фрунзенская набережная" в составе объекта:  Набережная Фрунзенская, кад. № 77:01:0005016:3203</v>
          </cell>
          <cell r="J1585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5" t="str">
            <v>УТБ-3-1/3536</v>
          </cell>
          <cell r="L1585">
            <v>41997</v>
          </cell>
          <cell r="M1585">
            <v>3</v>
          </cell>
          <cell r="Q1585">
            <v>3451</v>
          </cell>
          <cell r="R1585">
            <v>41970</v>
          </cell>
          <cell r="S1585">
            <v>77</v>
          </cell>
        </row>
        <row r="1586">
          <cell r="A1586" t="str">
            <v>РНО-0001581</v>
          </cell>
          <cell r="B1586" t="str">
            <v>Р</v>
          </cell>
          <cell r="C1586" t="str">
            <v>Н</v>
          </cell>
          <cell r="D1586" t="str">
            <v>О</v>
          </cell>
          <cell r="E1586" t="str">
            <v>-</v>
          </cell>
          <cell r="F1586" t="str">
            <v>0001581</v>
          </cell>
          <cell r="G1586" t="str">
            <v>РНО-0001581</v>
          </cell>
          <cell r="H1586">
            <v>41997</v>
          </cell>
          <cell r="I1586" t="str">
            <v>Причал "Марьино" в составе объекта: Берегоукрепление Марьинский парк - 2, кад. № 77:04:0004027:12042</v>
          </cell>
          <cell r="J1586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6" t="str">
            <v>УТБ-3-1/3536</v>
          </cell>
          <cell r="L1586">
            <v>41997</v>
          </cell>
          <cell r="M1586">
            <v>3</v>
          </cell>
          <cell r="Q1586">
            <v>3451</v>
          </cell>
          <cell r="R1586">
            <v>41970</v>
          </cell>
          <cell r="S1586">
            <v>77</v>
          </cell>
        </row>
        <row r="1587">
          <cell r="A1587" t="str">
            <v>РНО-0001582</v>
          </cell>
          <cell r="B1587" t="str">
            <v>Р</v>
          </cell>
          <cell r="C1587" t="str">
            <v>Н</v>
          </cell>
          <cell r="D1587" t="str">
            <v>О</v>
          </cell>
          <cell r="E1587" t="str">
            <v>-</v>
          </cell>
          <cell r="F1587" t="str">
            <v>0001582</v>
          </cell>
          <cell r="G1587" t="str">
            <v>РНО-0001582</v>
          </cell>
          <cell r="H1587">
            <v>41997</v>
          </cell>
          <cell r="I1587" t="str">
            <v>Причал "Печатники" в составе объекта: Берегоукрепление Печатники, кад. № 77:04:0003005:5790</v>
          </cell>
          <cell r="J1587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7" t="str">
            <v>УТБ-3-1/3536</v>
          </cell>
          <cell r="L1587">
            <v>41997</v>
          </cell>
          <cell r="M1587">
            <v>3</v>
          </cell>
          <cell r="Q1587">
            <v>3451</v>
          </cell>
          <cell r="R1587">
            <v>41970</v>
          </cell>
          <cell r="S1587">
            <v>77</v>
          </cell>
        </row>
        <row r="1588">
          <cell r="A1588" t="str">
            <v>РНО-0001583</v>
          </cell>
          <cell r="B1588" t="str">
            <v>Р</v>
          </cell>
          <cell r="C1588" t="str">
            <v>Н</v>
          </cell>
          <cell r="D1588" t="str">
            <v>О</v>
          </cell>
          <cell r="E1588" t="str">
            <v>-</v>
          </cell>
          <cell r="F1588" t="str">
            <v>0001583</v>
          </cell>
          <cell r="G1588" t="str">
            <v>РНО-0001583</v>
          </cell>
          <cell r="H1588">
            <v>41997</v>
          </cell>
          <cell r="I1588" t="str">
            <v>Причал "Захарково" в составе объекта: Берегоукрепление Химкинское-2, кад. № 77:08:0003009:1014</v>
          </cell>
          <cell r="J1588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588" t="str">
            <v>УТБ-3-1/3536</v>
          </cell>
          <cell r="L1588">
            <v>41997</v>
          </cell>
          <cell r="M1588">
            <v>3</v>
          </cell>
          <cell r="Q1588">
            <v>3451</v>
          </cell>
          <cell r="R1588">
            <v>41970</v>
          </cell>
          <cell r="S1588">
            <v>77</v>
          </cell>
        </row>
        <row r="1589">
          <cell r="A1589" t="str">
            <v>РНО-0001584</v>
          </cell>
          <cell r="B1589" t="str">
            <v>Р</v>
          </cell>
          <cell r="C1589" t="str">
            <v>Н</v>
          </cell>
          <cell r="D1589" t="str">
            <v>О</v>
          </cell>
          <cell r="E1589" t="str">
            <v>-</v>
          </cell>
          <cell r="F1589" t="str">
            <v>0001584</v>
          </cell>
          <cell r="G1589" t="str">
            <v>РНО-0001584</v>
          </cell>
          <cell r="H1589">
            <v>41997</v>
          </cell>
          <cell r="I1589" t="str">
            <v>"Пассажирские причалы речного вокзала"</v>
          </cell>
          <cell r="J1589" t="str">
            <v>КГБУ «УАДиТ», 614045, г. Пермь, 
ул. Луначарского, д. 100, ОГРН 1035900096462</v>
          </cell>
          <cell r="K1589" t="str">
            <v>УТБ-3-1/3538
УТБ-401</v>
          </cell>
          <cell r="L1589">
            <v>41997</v>
          </cell>
          <cell r="M1589">
            <v>2</v>
          </cell>
          <cell r="N1589">
            <v>43517</v>
          </cell>
          <cell r="Q1589">
            <v>3811</v>
          </cell>
          <cell r="R1589">
            <v>41997</v>
          </cell>
          <cell r="S1589">
            <v>59</v>
          </cell>
        </row>
        <row r="1590">
          <cell r="A1590" t="str">
            <v>РНО-0001585</v>
          </cell>
          <cell r="B1590" t="str">
            <v>Р</v>
          </cell>
          <cell r="C1590" t="str">
            <v>Н</v>
          </cell>
          <cell r="D1590" t="str">
            <v>О</v>
          </cell>
          <cell r="E1590" t="str">
            <v>-</v>
          </cell>
          <cell r="F1590" t="str">
            <v>0001585</v>
          </cell>
          <cell r="G1590" t="str">
            <v>РНО-0001585</v>
          </cell>
          <cell r="H1590">
            <v>42051</v>
          </cell>
          <cell r="I1590" t="str">
            <v>Судоремонтная база. ООО "Городецкий судоремонтный завод"</v>
          </cell>
          <cell r="J1590" t="str">
            <v>ООО "Городецкий СРЗ", юр.адрес: Нижегородская область, г.Городец, ул.Орджоникижзе,118; фактический адрес:606508, Нижегородская область, г.Городец, ул.Новая, д.31; ОГРН 1045207487820 от 03.12.2004 г.</v>
          </cell>
          <cell r="K1590" t="str">
            <v>УТБ-3-1/311</v>
          </cell>
          <cell r="L1590">
            <v>42051</v>
          </cell>
          <cell r="M1590">
            <v>4</v>
          </cell>
          <cell r="Q1590">
            <v>308</v>
          </cell>
          <cell r="R1590">
            <v>42045</v>
          </cell>
          <cell r="S1590">
            <v>52</v>
          </cell>
        </row>
        <row r="1591">
          <cell r="A1591" t="str">
            <v>РНО-0001586</v>
          </cell>
          <cell r="B1591" t="str">
            <v>Р</v>
          </cell>
          <cell r="C1591" t="str">
            <v>Н</v>
          </cell>
          <cell r="D1591" t="str">
            <v>О</v>
          </cell>
          <cell r="E1591" t="str">
            <v>-</v>
          </cell>
          <cell r="F1591" t="str">
            <v>0001586</v>
          </cell>
          <cell r="G1591" t="str">
            <v>РНО-0001586</v>
          </cell>
          <cell r="H1591">
            <v>41703</v>
          </cell>
          <cell r="I1591" t="str">
            <v>Речной павильон в г. Нарьян-Мар; кад. № 83:29:19/007/2007-396</v>
          </cell>
          <cell r="J1591" t="str">
            <v>Муниципальное предприятие Заполярного района «Северная транспортная компания»; 166000, г. Нарьян-Мар, ул. Портовая, д. 7; ОГРН 1058383008551 от 10.11.2005 г.</v>
          </cell>
          <cell r="K1591" t="str">
            <v>УТБ-3-1/436</v>
          </cell>
          <cell r="L1591">
            <v>41703</v>
          </cell>
          <cell r="M1591">
            <v>3</v>
          </cell>
          <cell r="O1591">
            <v>43061</v>
          </cell>
          <cell r="P1591" t="str">
            <v>УТБ-3306</v>
          </cell>
          <cell r="Q1591">
            <v>3054</v>
          </cell>
          <cell r="R1591">
            <v>42052</v>
          </cell>
          <cell r="S1591">
            <v>83</v>
          </cell>
        </row>
        <row r="1592">
          <cell r="A1592" t="str">
            <v>РНО-0001587</v>
          </cell>
          <cell r="B1592" t="str">
            <v>Р</v>
          </cell>
          <cell r="C1592" t="str">
            <v>Н</v>
          </cell>
          <cell r="D1592" t="str">
            <v>О</v>
          </cell>
          <cell r="E1592" t="str">
            <v>-</v>
          </cell>
          <cell r="F1592" t="str">
            <v>0001587</v>
          </cell>
          <cell r="G1592" t="str">
            <v>РНО-0001587</v>
          </cell>
          <cell r="H1592">
            <v>42088</v>
          </cell>
          <cell r="I1592" t="str">
            <v>Причальный понтон "Дорожный-6" ПП2014/01, ид. № 242068</v>
          </cell>
          <cell r="J1592" t="str">
            <v>ГКУ "Бурятрегионавтодор"; 670034, г. Улан-Удэ, ул. Революции 1905 г., д. 11а: ОГРН 1080326000743 от 31.08.2011</v>
          </cell>
          <cell r="K1592" t="str">
            <v>УТБ-3-1/698</v>
          </cell>
          <cell r="L1592">
            <v>42088</v>
          </cell>
          <cell r="M1592">
            <v>4</v>
          </cell>
          <cell r="Q1592">
            <v>722</v>
          </cell>
          <cell r="R1592">
            <v>42086</v>
          </cell>
          <cell r="S1592">
            <v>3</v>
          </cell>
        </row>
        <row r="1593">
          <cell r="A1593" t="str">
            <v>РНО-0001588</v>
          </cell>
          <cell r="B1593" t="str">
            <v>Р</v>
          </cell>
          <cell r="C1593" t="str">
            <v>Н</v>
          </cell>
          <cell r="D1593" t="str">
            <v>О</v>
          </cell>
          <cell r="E1593" t="str">
            <v>-</v>
          </cell>
          <cell r="F1593" t="str">
            <v>0001588</v>
          </cell>
          <cell r="G1593" t="str">
            <v>РНО-0001588</v>
          </cell>
          <cell r="H1593">
            <v>42088</v>
          </cell>
          <cell r="I1593" t="str">
            <v>Причальный понтон "Дорожный-7" ПП2014/02, ид. № 242067</v>
          </cell>
          <cell r="J1593" t="str">
            <v>ГКУ "Бурятрегионавтодор"; 670034, г. Улан-Удэ, ул. Революции 1905 г., д. 11а: ОГРН 1080326000743 от 31.08.2011</v>
          </cell>
          <cell r="K1593" t="str">
            <v>УТБ-3-1/698</v>
          </cell>
          <cell r="L1593">
            <v>42088</v>
          </cell>
          <cell r="M1593">
            <v>4</v>
          </cell>
          <cell r="Q1593">
            <v>722</v>
          </cell>
          <cell r="R1593">
            <v>42086</v>
          </cell>
          <cell r="S1593">
            <v>3</v>
          </cell>
        </row>
        <row r="1594">
          <cell r="A1594" t="str">
            <v>РНО-0001589</v>
          </cell>
          <cell r="B1594" t="str">
            <v>Р</v>
          </cell>
          <cell r="C1594" t="str">
            <v>Н</v>
          </cell>
          <cell r="D1594" t="str">
            <v>О</v>
          </cell>
          <cell r="E1594" t="str">
            <v>-</v>
          </cell>
          <cell r="F1594" t="str">
            <v>0001589</v>
          </cell>
          <cell r="G1594" t="str">
            <v>РНО-0001589</v>
          </cell>
          <cell r="H1594">
            <v>42088</v>
          </cell>
          <cell r="I1594" t="str">
            <v>Причальный понтон "Дорожный-8" ПП2014/03, ид. № 242066</v>
          </cell>
          <cell r="J1594" t="str">
            <v>ГКУ "Бурятрегионавтодор"; 670034, г. Улан-Удэ, ул. Революции 1905 г., д. 11а: ОГРН 1080326000743 от 31.08.2011</v>
          </cell>
          <cell r="K1594" t="str">
            <v>УТБ-3-1/698</v>
          </cell>
          <cell r="L1594">
            <v>42088</v>
          </cell>
          <cell r="M1594">
            <v>4</v>
          </cell>
          <cell r="Q1594">
            <v>722</v>
          </cell>
          <cell r="R1594">
            <v>42086</v>
          </cell>
          <cell r="S1594">
            <v>3</v>
          </cell>
        </row>
        <row r="1595">
          <cell r="A1595" t="str">
            <v>РНО-0001590</v>
          </cell>
          <cell r="B1595" t="str">
            <v>Р</v>
          </cell>
          <cell r="C1595" t="str">
            <v>Н</v>
          </cell>
          <cell r="D1595" t="str">
            <v>О</v>
          </cell>
          <cell r="E1595" t="str">
            <v>-</v>
          </cell>
          <cell r="F1595" t="str">
            <v>0001590</v>
          </cell>
          <cell r="G1595" t="str">
            <v>РНО-0001590</v>
          </cell>
          <cell r="H1595">
            <v>42089</v>
          </cell>
          <cell r="I1595" t="str">
            <v>Речной причал с площадкой складирования, кад. № 89:03:010401:423</v>
          </cell>
          <cell r="J1595" t="str">
            <v>Администрация Муниципального образования село Сеяха; 629705, Ямальский р-н, Сеяха, ул. Бамовская, д. 16; ОГРН 1058900023533 от 15.12.2005</v>
          </cell>
          <cell r="K1595" t="str">
            <v>УТБ-3-1/725</v>
          </cell>
          <cell r="L1595">
            <v>42089</v>
          </cell>
          <cell r="M1595">
            <v>4</v>
          </cell>
          <cell r="Q1595">
            <v>664</v>
          </cell>
          <cell r="R1595">
            <v>42081</v>
          </cell>
          <cell r="S1595">
            <v>89</v>
          </cell>
        </row>
        <row r="1596">
          <cell r="A1596" t="str">
            <v>РНО-0001591</v>
          </cell>
          <cell r="B1596" t="str">
            <v>Р</v>
          </cell>
          <cell r="C1596" t="str">
            <v>Н</v>
          </cell>
          <cell r="D1596" t="str">
            <v>О</v>
          </cell>
          <cell r="E1596" t="str">
            <v>-</v>
          </cell>
          <cell r="F1596" t="str">
            <v>0001591</v>
          </cell>
          <cell r="G1596" t="str">
            <v>РНО-0001591</v>
          </cell>
          <cell r="H1596">
            <v>42096</v>
          </cell>
          <cell r="I1596" t="str">
            <v>Нежилое помещение № 6</v>
          </cell>
          <cell r="J1596" t="str">
            <v>Акционерное общество "Енисейское речное пароходство", 660049, Красноярский край, 
г. Красноярск, ул. Бограда, д. 15; ОГРН 1022402661412; 03.09.2003 г.</v>
          </cell>
          <cell r="K1596" t="str">
            <v>УТБ-3-1/795</v>
          </cell>
          <cell r="L1596">
            <v>42096</v>
          </cell>
          <cell r="M1596">
            <v>4</v>
          </cell>
          <cell r="O1596">
            <v>43642</v>
          </cell>
          <cell r="P1596" t="str">
            <v>УТБ-1573</v>
          </cell>
          <cell r="Q1596">
            <v>806</v>
          </cell>
          <cell r="R1596">
            <v>42093</v>
          </cell>
          <cell r="S1596">
            <v>24</v>
          </cell>
          <cell r="U1596" t="str">
            <v>Изменен</v>
          </cell>
        </row>
        <row r="1597">
          <cell r="A1597" t="str">
            <v>РНО-0001592</v>
          </cell>
          <cell r="B1597" t="str">
            <v>Р</v>
          </cell>
          <cell r="C1597" t="str">
            <v>Н</v>
          </cell>
          <cell r="D1597" t="str">
            <v>О</v>
          </cell>
          <cell r="E1597" t="str">
            <v>-</v>
          </cell>
          <cell r="F1597" t="str">
            <v>0001592</v>
          </cell>
          <cell r="G1597" t="str">
            <v>РНО-0001592</v>
          </cell>
          <cell r="H1597">
            <v>42109</v>
          </cell>
          <cell r="I1597" t="str">
            <v>Гидротехническое сооружение -1 этап строительства объекта "Строительство причальной стенки пункта пропуска "Нижнеленинский международный речной порт". Назначение: Паромный причал, инв. № 2617, кад. 79:03:3500001:79</v>
          </cell>
          <cell r="J1597" t="str">
            <v>ФБУ "Администрация "Амурводпуть"; 680020, г. Хабаровск, Гражданский пер., 12; ОГРН 1022700928271 от 24.12.2002</v>
          </cell>
          <cell r="K1597" t="str">
            <v>УТБ-3-1/921</v>
          </cell>
          <cell r="L1597">
            <v>42109</v>
          </cell>
          <cell r="M1597">
            <v>3</v>
          </cell>
          <cell r="O1597">
            <v>42710</v>
          </cell>
          <cell r="P1597" t="str">
            <v>УТБ-3130</v>
          </cell>
          <cell r="Q1597">
            <v>6986</v>
          </cell>
          <cell r="R1597">
            <v>42103</v>
          </cell>
          <cell r="S1597">
            <v>79</v>
          </cell>
        </row>
        <row r="1598">
          <cell r="A1598" t="str">
            <v>РНО-0001593</v>
          </cell>
          <cell r="B1598" t="str">
            <v>Р</v>
          </cell>
          <cell r="C1598" t="str">
            <v>Н</v>
          </cell>
          <cell r="D1598" t="str">
            <v>О</v>
          </cell>
          <cell r="E1598" t="str">
            <v>-</v>
          </cell>
          <cell r="F1598" t="str">
            <v>0001593</v>
          </cell>
          <cell r="G1598" t="str">
            <v>РНО-0001593</v>
          </cell>
          <cell r="H1598">
            <v>42109</v>
          </cell>
          <cell r="I1598" t="str">
            <v>Гидротехническое сооружение -2 этап строительства объекта "Строительство причальной стенки пункта пропуска "Нижнеленинский международный речной порт". Назначение: Грузовой причал, инв. № 2708, кад. 79:03:3500001:73</v>
          </cell>
          <cell r="J1598" t="str">
            <v>ФБУ "Администрация "Амурводпуть"; 680020, г. Хабаровск, Гражданский пер., 12; ОГРН 1022700928271 от 24.12.2002</v>
          </cell>
          <cell r="K1598" t="str">
            <v>УТБ-3-1/921</v>
          </cell>
          <cell r="L1598">
            <v>42109</v>
          </cell>
          <cell r="M1598">
            <v>3</v>
          </cell>
          <cell r="O1598">
            <v>42710</v>
          </cell>
          <cell r="P1598" t="str">
            <v>УТБ-3130</v>
          </cell>
          <cell r="Q1598">
            <v>6986</v>
          </cell>
          <cell r="R1598">
            <v>42103</v>
          </cell>
          <cell r="S1598">
            <v>79</v>
          </cell>
        </row>
        <row r="1599">
          <cell r="A1599" t="str">
            <v>РНО-0001594</v>
          </cell>
          <cell r="B1599" t="str">
            <v>Р</v>
          </cell>
          <cell r="C1599" t="str">
            <v>Н</v>
          </cell>
          <cell r="D1599" t="str">
            <v>О</v>
          </cell>
          <cell r="E1599" t="str">
            <v>-</v>
          </cell>
          <cell r="F1599" t="str">
            <v>0001594</v>
          </cell>
          <cell r="G1599" t="str">
            <v>РНО-0001594</v>
          </cell>
          <cell r="H1599">
            <v>42114</v>
          </cell>
          <cell r="I1599" t="str">
            <v>Речной вокзал ОАО «Порт Тольятти» (нежилое здание ЛИТ. АА1А2), кад. № 63:09:0000000:0:3269/3</v>
          </cell>
          <cell r="J1599" t="str">
            <v xml:space="preserve"> ОАО «Порт Тольятти»; 445012, Самарская обл., 
г. Тольятти, ул. Коммунистическая, 96; ОГРН 1036301006060 от 20.03.2003 г.</v>
          </cell>
          <cell r="K1599" t="str">
            <v>УТБ-3-1/966</v>
          </cell>
          <cell r="L1599">
            <v>42114</v>
          </cell>
          <cell r="M1599">
            <v>3</v>
          </cell>
          <cell r="O1599">
            <v>43560</v>
          </cell>
          <cell r="P1599" t="str">
            <v>УТБ-727</v>
          </cell>
          <cell r="Q1599">
            <v>1056</v>
          </cell>
          <cell r="R1599">
            <v>42111</v>
          </cell>
          <cell r="S1599">
            <v>63</v>
          </cell>
          <cell r="U1599" t="str">
            <v>Изменен</v>
          </cell>
        </row>
        <row r="1600">
          <cell r="A1600" t="str">
            <v>РНО-0001595</v>
          </cell>
          <cell r="B1600" t="str">
            <v>Р</v>
          </cell>
          <cell r="C1600" t="str">
            <v>Н</v>
          </cell>
          <cell r="D1600" t="str">
            <v>О</v>
          </cell>
          <cell r="E1600" t="str">
            <v>-</v>
          </cell>
          <cell r="F1600" t="str">
            <v>0001595</v>
          </cell>
          <cell r="G1600" t="str">
            <v>РНО-0001595</v>
          </cell>
          <cell r="H1600">
            <v>42158</v>
          </cell>
          <cell r="I1600" t="str">
            <v>Бункеровочный комплекс ООО "Трансбункер-Вистино"</v>
          </cell>
          <cell r="J1600" t="str">
            <v>ООО "Трансбункер-Вистино"; 188477, Ленинградская обл., Кингисеппский р-н, д. Вистино, Здание консервного цеха №2, инв. № 1737, лит А, этаж 3; ОГРН 1134707001120 от 24.10.2013</v>
          </cell>
          <cell r="K1600" t="str">
            <v>УТБ-3-1/1388</v>
          </cell>
          <cell r="L1600">
            <v>42158</v>
          </cell>
          <cell r="M1600">
            <v>4</v>
          </cell>
          <cell r="O1600">
            <v>42215</v>
          </cell>
          <cell r="P1600" t="str">
            <v>УТБ-2-11/1837</v>
          </cell>
          <cell r="Q1600">
            <v>1436</v>
          </cell>
          <cell r="R1600">
            <v>42151</v>
          </cell>
          <cell r="S1600">
            <v>47</v>
          </cell>
        </row>
        <row r="1601">
          <cell r="A1601" t="str">
            <v>РНО-0001596</v>
          </cell>
          <cell r="B1601" t="str">
            <v>Р</v>
          </cell>
          <cell r="C1601" t="str">
            <v>Н</v>
          </cell>
          <cell r="D1601" t="str">
            <v>О</v>
          </cell>
          <cell r="E1601" t="str">
            <v>-</v>
          </cell>
          <cell r="F1601" t="str">
            <v>0001596</v>
          </cell>
          <cell r="G1601" t="str">
            <v>РНО-0001596</v>
          </cell>
          <cell r="H1601">
            <v>42163</v>
          </cell>
          <cell r="I1601" t="str">
            <v>Пассажирский причал деревня Кузино, кад. № 35:05:0303002:513</v>
          </cell>
          <cell r="J1601" t="str">
            <v>ООО "КОНТ"; 191079, Санкт-Петербург, Октябрьская наб., д. 29, лит. А; 1037825008770 от 18.12.2009</v>
          </cell>
          <cell r="K1601" t="str">
            <v>УТБ-3-1/1428</v>
          </cell>
          <cell r="L1601">
            <v>42163</v>
          </cell>
          <cell r="M1601">
            <v>3</v>
          </cell>
          <cell r="Q1601">
            <v>1482</v>
          </cell>
          <cell r="R1601">
            <v>42156</v>
          </cell>
          <cell r="S1601">
            <v>78</v>
          </cell>
        </row>
        <row r="1602">
          <cell r="A1602" t="str">
            <v>РНО-0001597</v>
          </cell>
          <cell r="B1602" t="str">
            <v>Р</v>
          </cell>
          <cell r="C1602" t="str">
            <v>Н</v>
          </cell>
          <cell r="D1602" t="str">
            <v>О</v>
          </cell>
          <cell r="E1602" t="str">
            <v>-</v>
          </cell>
          <cell r="F1602" t="str">
            <v>0001597</v>
          </cell>
          <cell r="G1602" t="str">
            <v>РНО-0001597</v>
          </cell>
          <cell r="H1602">
            <v>42163</v>
          </cell>
          <cell r="I1602" t="str">
            <v>Пассажирский причал с. Горицы, кад. № 35:05:0000000:323</v>
          </cell>
          <cell r="J1602" t="str">
            <v>ООО "КОНТ"; 191079, Санкт-Петербург, Октябрьская наб., д. 29, лит. А; 1037825008770 от 18.12.2009</v>
          </cell>
          <cell r="K1602" t="str">
            <v>УТБ-3-1/1428</v>
          </cell>
          <cell r="L1602">
            <v>42163</v>
          </cell>
          <cell r="M1602">
            <v>3</v>
          </cell>
          <cell r="Q1602">
            <v>1482</v>
          </cell>
          <cell r="R1602">
            <v>42156</v>
          </cell>
          <cell r="S1602">
            <v>78</v>
          </cell>
        </row>
        <row r="1603">
          <cell r="A1603" t="str">
            <v>РНО-0001598</v>
          </cell>
          <cell r="B1603" t="str">
            <v>Р</v>
          </cell>
          <cell r="C1603" t="str">
            <v>Н</v>
          </cell>
          <cell r="D1603" t="str">
            <v>О</v>
          </cell>
          <cell r="E1603" t="str">
            <v>-</v>
          </cell>
          <cell r="F1603" t="str">
            <v>0001598</v>
          </cell>
          <cell r="G1603" t="str">
            <v>РНО-0001598</v>
          </cell>
          <cell r="H1603">
            <v>42163</v>
          </cell>
          <cell r="I1603" t="str">
            <v>Пассажирский причал г. Череповец, кад. № 35:21:0102001:3363</v>
          </cell>
          <cell r="J1603" t="str">
            <v>ООО "КОНТ"; 191079, Санкт-Петербург, Октябрьская наб., д. 29, лит. А; 1037825008770 от 18.12.2009</v>
          </cell>
          <cell r="K1603" t="str">
            <v>УТБ-3-1/1428</v>
          </cell>
          <cell r="L1603">
            <v>42163</v>
          </cell>
          <cell r="M1603">
            <v>3</v>
          </cell>
          <cell r="Q1603">
            <v>1482</v>
          </cell>
          <cell r="R1603">
            <v>42156</v>
          </cell>
          <cell r="S1603">
            <v>78</v>
          </cell>
        </row>
        <row r="1604">
          <cell r="A1604" t="str">
            <v>РНО-0001599</v>
          </cell>
          <cell r="B1604" t="str">
            <v>Р</v>
          </cell>
          <cell r="C1604" t="str">
            <v>Н</v>
          </cell>
          <cell r="D1604" t="str">
            <v>О</v>
          </cell>
          <cell r="E1604" t="str">
            <v>-</v>
          </cell>
          <cell r="F1604" t="str">
            <v>0001599</v>
          </cell>
          <cell r="G1604" t="str">
            <v>РНО-0001599</v>
          </cell>
          <cell r="H1604">
            <v>42163</v>
          </cell>
          <cell r="I1604" t="str">
            <v>Пассажирский причал г. Тутаев, кад. № 76:21:000000:169</v>
          </cell>
          <cell r="J1604" t="str">
            <v>ООО "КОНТ"; 191079, Санкт-Петербург, Октябрьская наб., д. 29, лит. А; 1037825008770 от 18.12.2009</v>
          </cell>
          <cell r="K1604" t="str">
            <v>УТБ-3-1/1428</v>
          </cell>
          <cell r="L1604">
            <v>42163</v>
          </cell>
          <cell r="M1604">
            <v>3</v>
          </cell>
          <cell r="Q1604">
            <v>1482</v>
          </cell>
          <cell r="R1604">
            <v>42156</v>
          </cell>
          <cell r="S1604">
            <v>78</v>
          </cell>
        </row>
        <row r="1605">
          <cell r="A1605" t="str">
            <v>РНО-0001600</v>
          </cell>
          <cell r="B1605" t="str">
            <v>Р</v>
          </cell>
          <cell r="C1605" t="str">
            <v>Н</v>
          </cell>
          <cell r="D1605" t="str">
            <v>О</v>
          </cell>
          <cell r="E1605" t="str">
            <v>-</v>
          </cell>
          <cell r="F1605" t="str">
            <v>0001600</v>
          </cell>
          <cell r="G1605" t="str">
            <v>РНО-0001600</v>
          </cell>
          <cell r="H1605">
            <v>42163</v>
          </cell>
          <cell r="I1605" t="str">
            <v>Пассажирский причал г. Углич, кад. № 76-08.01.01.009-Х-ДРБВ-Т-2013-00934/00 от 14.05.2013</v>
          </cell>
          <cell r="J1605" t="str">
            <v>ООО "КОНТ"; 191079, Санкт-Петербург, Октябрьская наб., д. 29, лит. А; 1037825008770 от 18.12.2009</v>
          </cell>
          <cell r="K1605" t="str">
            <v>УТБ-3-1/1428</v>
          </cell>
          <cell r="L1605">
            <v>42163</v>
          </cell>
          <cell r="M1605">
            <v>3</v>
          </cell>
          <cell r="Q1605">
            <v>1482</v>
          </cell>
          <cell r="R1605">
            <v>42156</v>
          </cell>
          <cell r="S1605">
            <v>76</v>
          </cell>
        </row>
        <row r="1606">
          <cell r="A1606" t="str">
            <v>РНО-0001601</v>
          </cell>
          <cell r="B1606" t="str">
            <v>Р</v>
          </cell>
          <cell r="C1606" t="str">
            <v>Н</v>
          </cell>
          <cell r="D1606" t="str">
            <v>О</v>
          </cell>
          <cell r="E1606" t="str">
            <v>-</v>
          </cell>
          <cell r="F1606" t="str">
            <v>0001601</v>
          </cell>
          <cell r="G1606" t="str">
            <v>РНО-0001601</v>
          </cell>
          <cell r="H1606">
            <v>42163</v>
          </cell>
          <cell r="I1606" t="str">
            <v>Пассажирский причал г. Санкт-Петербург, наб. Макарова, кад. № 78:2912:0:7, 78:2912:0:8, 78:2912:0:6</v>
          </cell>
          <cell r="J1606" t="str">
            <v>ООО "КОНТ"; 191079, Санкт-Петербург, Октябрьская наб., д. 29, лит. А; 1037825008770 от 18.12.2009</v>
          </cell>
          <cell r="K1606" t="str">
            <v>УТБ-3-1/1428</v>
          </cell>
          <cell r="L1606">
            <v>42163</v>
          </cell>
          <cell r="M1606">
            <v>3</v>
          </cell>
          <cell r="Q1606">
            <v>1482</v>
          </cell>
          <cell r="R1606">
            <v>42156</v>
          </cell>
          <cell r="S1606">
            <v>78</v>
          </cell>
        </row>
        <row r="1607">
          <cell r="A1607" t="str">
            <v>РНО-0001602</v>
          </cell>
          <cell r="B1607" t="str">
            <v>Р</v>
          </cell>
          <cell r="C1607" t="str">
            <v>Н</v>
          </cell>
          <cell r="D1607" t="str">
            <v>О</v>
          </cell>
          <cell r="E1607" t="str">
            <v>-</v>
          </cell>
          <cell r="F1607" t="str">
            <v>0001602</v>
          </cell>
          <cell r="G1607" t="str">
            <v>РНО-0001602</v>
          </cell>
          <cell r="H1607">
            <v>42163</v>
          </cell>
          <cell r="I1607" t="str">
            <v>Пассажирский причал г. Санкт-Петербург, проспект Кима, кад. № 78:6:2066А:22:37</v>
          </cell>
          <cell r="J1607" t="str">
            <v>ООО "КОНТ"; 191079, Санкт-Петербург, Октябрьская наб., д. 29, лит. А; 1037825008770 от 18.12.2009</v>
          </cell>
          <cell r="K1607" t="str">
            <v>УТБ-3-1/1428</v>
          </cell>
          <cell r="L1607">
            <v>42163</v>
          </cell>
          <cell r="M1607">
            <v>3</v>
          </cell>
          <cell r="Q1607">
            <v>1482</v>
          </cell>
          <cell r="R1607">
            <v>42156</v>
          </cell>
          <cell r="S1607">
            <v>78</v>
          </cell>
        </row>
        <row r="1608">
          <cell r="A1608" t="str">
            <v>РНО-0001603</v>
          </cell>
          <cell r="B1608" t="str">
            <v>Р</v>
          </cell>
          <cell r="C1608" t="str">
            <v>Н</v>
          </cell>
          <cell r="D1608" t="str">
            <v>О</v>
          </cell>
          <cell r="E1608" t="str">
            <v>-</v>
          </cell>
          <cell r="F1608" t="str">
            <v>0001603</v>
          </cell>
          <cell r="G1608" t="str">
            <v>РНО-0001603</v>
          </cell>
          <cell r="H1608">
            <v>42163</v>
          </cell>
          <cell r="I1608" t="str">
            <v>Пассажирский причал г. Санкт-Петербург, Аптекарская наб, кад. № 78:7:3923:0:2</v>
          </cell>
          <cell r="J1608" t="str">
            <v>ООО "КОНТ"; 191079, Санкт-Петербург, Октябрьская наб., д. 29, лит. А; 1037825008770 от 18.12.2009</v>
          </cell>
          <cell r="K1608" t="str">
            <v>УТБ-3-1/1428</v>
          </cell>
          <cell r="L1608">
            <v>42163</v>
          </cell>
          <cell r="M1608">
            <v>3</v>
          </cell>
          <cell r="Q1608">
            <v>1482</v>
          </cell>
          <cell r="R1608">
            <v>42156</v>
          </cell>
          <cell r="S1608">
            <v>78</v>
          </cell>
        </row>
        <row r="1609">
          <cell r="A1609" t="str">
            <v>РНО-0001604</v>
          </cell>
          <cell r="B1609" t="str">
            <v>Р</v>
          </cell>
          <cell r="C1609" t="str">
            <v>Н</v>
          </cell>
          <cell r="D1609" t="str">
            <v>О</v>
          </cell>
          <cell r="E1609" t="str">
            <v>-</v>
          </cell>
          <cell r="F1609" t="str">
            <v>0001604</v>
          </cell>
          <cell r="G1609" t="str">
            <v>РНО-0001604</v>
          </cell>
          <cell r="H1609">
            <v>42163</v>
          </cell>
          <cell r="I1609" t="str">
            <v>Пассажирский причал г. Рыбинск, кад. № 76-08.01.03.002-Х-ДРБВ-Т-2013-00988/00 от 03.09.2013</v>
          </cell>
          <cell r="J1609" t="str">
            <v>ООО "КОНТ"; 191079, Санкт-Петербург, Октябрьская наб., д. 29, лит. А; 1037825008770 от 18.12.2009</v>
          </cell>
          <cell r="K1609" t="str">
            <v>УТБ-3-1/1428</v>
          </cell>
          <cell r="L1609">
            <v>42163</v>
          </cell>
          <cell r="M1609">
            <v>3</v>
          </cell>
          <cell r="Q1609">
            <v>1482</v>
          </cell>
          <cell r="R1609">
            <v>42156</v>
          </cell>
          <cell r="S1609">
            <v>78</v>
          </cell>
        </row>
        <row r="1610">
          <cell r="A1610" t="str">
            <v>РНО-0001605</v>
          </cell>
          <cell r="B1610" t="str">
            <v>Р</v>
          </cell>
          <cell r="C1610" t="str">
            <v>Н</v>
          </cell>
          <cell r="D1610" t="str">
            <v>О</v>
          </cell>
          <cell r="E1610" t="str">
            <v>-</v>
          </cell>
          <cell r="F1610" t="str">
            <v>0001605</v>
          </cell>
          <cell r="G1610" t="str">
            <v>РНО-0001605</v>
          </cell>
          <cell r="H1610">
            <v>42163</v>
          </cell>
          <cell r="I1610" t="str">
            <v>Пассажирский причал остров Валаам, кад. № 10-01.04.03.002-О-ДРБВ-С-2012-00279/00 от 10.09.2012</v>
          </cell>
          <cell r="J1610" t="str">
            <v>ООО "КОНТ"; 191079, Санкт-Петербург, Октябрьская наб., д. 29, лит. А; 1037825008770 от 18.12.2009</v>
          </cell>
          <cell r="K1610" t="str">
            <v>УТБ-3-1/1428</v>
          </cell>
          <cell r="L1610">
            <v>42163</v>
          </cell>
          <cell r="M1610">
            <v>3</v>
          </cell>
          <cell r="Q1610">
            <v>1482</v>
          </cell>
          <cell r="R1610">
            <v>42156</v>
          </cell>
          <cell r="S1610">
            <v>78</v>
          </cell>
        </row>
        <row r="1611">
          <cell r="A1611" t="str">
            <v>РНО-0001606</v>
          </cell>
          <cell r="B1611" t="str">
            <v>Р</v>
          </cell>
          <cell r="C1611" t="str">
            <v>Н</v>
          </cell>
          <cell r="D1611" t="str">
            <v>О</v>
          </cell>
          <cell r="E1611" t="str">
            <v>-</v>
          </cell>
          <cell r="F1611" t="str">
            <v>0001606</v>
          </cell>
          <cell r="G1611" t="str">
            <v>РНО-0001606</v>
          </cell>
          <cell r="H1611">
            <v>42220</v>
          </cell>
          <cell r="I1611" t="str">
            <v>Кузьминский гидроузел Рязанского РГС</v>
          </cell>
          <cell r="J1611" t="str">
            <v xml:space="preserve"> ФГБУ "Канал имени Москвы";125362, г. Москва, 
ул. Водников, д. 1; ОГРН 1157746363983 от 20.04.2015 г.</v>
          </cell>
          <cell r="K1611" t="str">
            <v>УТБ-3-1/1879</v>
          </cell>
          <cell r="L1611">
            <v>42220</v>
          </cell>
          <cell r="M1611">
            <v>2</v>
          </cell>
          <cell r="Q1611">
            <v>2149</v>
          </cell>
          <cell r="R1611">
            <v>42219</v>
          </cell>
          <cell r="S1611">
            <v>62</v>
          </cell>
        </row>
        <row r="1612">
          <cell r="A1612" t="str">
            <v>РНО-0001607</v>
          </cell>
          <cell r="B1612" t="str">
            <v>Р</v>
          </cell>
          <cell r="C1612" t="str">
            <v>Н</v>
          </cell>
          <cell r="D1612" t="str">
            <v>О</v>
          </cell>
          <cell r="E1612" t="str">
            <v>-</v>
          </cell>
          <cell r="F1612" t="str">
            <v>0001607</v>
          </cell>
          <cell r="G1612" t="str">
            <v>РНО-0001607</v>
          </cell>
          <cell r="H1612">
            <v>42220</v>
          </cell>
          <cell r="I1612" t="str">
            <v>Причальная стена, кад. № 04:422:002:001:468520:0010</v>
          </cell>
          <cell r="J1612" t="str">
            <v>АО "Лесосибирский порт", 662549, Красноярский край, 
г. Лесосибирск, ул. Енисейская, 28; ОГРН 1022401505081 от 08.09.1993 г.</v>
          </cell>
          <cell r="K1612" t="str">
            <v>УТБ-3-1/2168</v>
          </cell>
          <cell r="L1612">
            <v>42220</v>
          </cell>
          <cell r="M1612">
            <v>4</v>
          </cell>
          <cell r="Q1612">
            <v>18488</v>
          </cell>
          <cell r="R1612">
            <v>42250</v>
          </cell>
          <cell r="S1612">
            <v>24</v>
          </cell>
          <cell r="U1612" t="str">
            <v>Изменен</v>
          </cell>
        </row>
        <row r="1613">
          <cell r="A1613" t="str">
            <v>РНО-0001608</v>
          </cell>
          <cell r="B1613" t="str">
            <v>Р</v>
          </cell>
          <cell r="C1613" t="str">
            <v>Н</v>
          </cell>
          <cell r="D1613" t="str">
            <v>О</v>
          </cell>
          <cell r="E1613" t="str">
            <v>-</v>
          </cell>
          <cell r="F1613" t="str">
            <v>0001608</v>
          </cell>
          <cell r="G1613" t="str">
            <v>РНО-0001608</v>
          </cell>
          <cell r="H1613">
            <v>42255</v>
          </cell>
          <cell r="I1613" t="str">
            <v>Жигаловская ремонтно-эксплуатационная база с пунктом отстоя флота, кад. № 38:03:120102:0013</v>
          </cell>
          <cell r="J1613" t="str">
            <v>ФБУ "Администрация Байкало-Ангарского бассейна"; 664025, г. Иркутск, ул. Свердлова, д. 1; ОГРН 1033801004049 от 05.02.1999 г.</v>
          </cell>
          <cell r="K1613" t="str">
            <v>УТБ-3-1/2218</v>
          </cell>
          <cell r="L1613">
            <v>42255</v>
          </cell>
          <cell r="M1613">
            <v>3</v>
          </cell>
          <cell r="O1613">
            <v>42962</v>
          </cell>
          <cell r="P1613" t="str">
            <v>УТБ-2438</v>
          </cell>
          <cell r="Q1613">
            <v>2533</v>
          </cell>
          <cell r="R1613">
            <v>42255</v>
          </cell>
          <cell r="S1613">
            <v>38</v>
          </cell>
        </row>
        <row r="1614">
          <cell r="A1614" t="str">
            <v>РНО-0001609</v>
          </cell>
          <cell r="B1614" t="str">
            <v>Р</v>
          </cell>
          <cell r="C1614" t="str">
            <v>Н</v>
          </cell>
          <cell r="D1614" t="str">
            <v>О</v>
          </cell>
          <cell r="E1614" t="str">
            <v>-</v>
          </cell>
          <cell r="F1614" t="str">
            <v>0001609</v>
          </cell>
          <cell r="G1614" t="str">
            <v>РНО-0001609</v>
          </cell>
          <cell r="H1614">
            <v>42265</v>
          </cell>
          <cell r="I1614" t="str">
            <v>"Тверской порт", кад. № 69:40:0200055:2</v>
          </cell>
          <cell r="J1614" t="str">
            <v>ОАО "Тверской порт"; 170017, г. Тверь, Московское шоссе, д. 30; ОГРН 1026900545385 от 13.05.1994</v>
          </cell>
          <cell r="K1614" t="str">
            <v>УТБ-3-1/2309</v>
          </cell>
          <cell r="L1614">
            <v>42265</v>
          </cell>
          <cell r="M1614">
            <v>2</v>
          </cell>
          <cell r="Q1614">
            <v>2598</v>
          </cell>
          <cell r="R1614">
            <v>42261</v>
          </cell>
          <cell r="S1614">
            <v>69</v>
          </cell>
        </row>
        <row r="1615">
          <cell r="A1615" t="str">
            <v>РНО-0001610</v>
          </cell>
          <cell r="B1615" t="str">
            <v>Р</v>
          </cell>
          <cell r="C1615" t="str">
            <v>Н</v>
          </cell>
          <cell r="D1615" t="str">
            <v>О</v>
          </cell>
          <cell r="E1615" t="str">
            <v>-</v>
          </cell>
          <cell r="F1615" t="str">
            <v>0001610</v>
          </cell>
          <cell r="G1615" t="str">
            <v>РНО-0001610</v>
          </cell>
          <cell r="H1615">
            <v>42265</v>
          </cell>
          <cell r="I1615" t="str">
            <v>Пристань "Осташков", кад. № 69:45:0080126:16</v>
          </cell>
          <cell r="J1615" t="str">
            <v>ОАО "Тверской порт"; 170017, г. Тверь, Московское шоссе, д. 30; ОГРН 1026900545385 от 13.05.1994</v>
          </cell>
          <cell r="K1615" t="str">
            <v>УТБ-3-1/2309</v>
          </cell>
          <cell r="L1615">
            <v>42265</v>
          </cell>
          <cell r="M1615">
            <v>3</v>
          </cell>
          <cell r="Q1615">
            <v>2598</v>
          </cell>
          <cell r="R1615">
            <v>42261</v>
          </cell>
          <cell r="S1615">
            <v>69</v>
          </cell>
        </row>
        <row r="1616">
          <cell r="A1616" t="str">
            <v>РНО-0001611</v>
          </cell>
          <cell r="B1616" t="str">
            <v>Р</v>
          </cell>
          <cell r="C1616" t="str">
            <v>Н</v>
          </cell>
          <cell r="D1616" t="str">
            <v>О</v>
          </cell>
          <cell r="E1616" t="str">
            <v>-</v>
          </cell>
          <cell r="F1616" t="str">
            <v>0001611</v>
          </cell>
          <cell r="G1616" t="str">
            <v>РНО-0001611</v>
          </cell>
          <cell r="H1616">
            <v>42265</v>
          </cell>
          <cell r="I1616" t="str">
            <v>Пристань "Калязин", кад. № 69:11:0070603:61</v>
          </cell>
          <cell r="J1616" t="str">
            <v>ОАО "Тверской порт"; 170017, г. Тверь, Московское шоссе, д. 30; ОГРН 1026900545385 от 13.05.1994</v>
          </cell>
          <cell r="K1616" t="str">
            <v>УТБ-3-1/2309</v>
          </cell>
          <cell r="L1616">
            <v>42265</v>
          </cell>
          <cell r="M1616">
            <v>4</v>
          </cell>
          <cell r="Q1616">
            <v>2598</v>
          </cell>
          <cell r="R1616">
            <v>42261</v>
          </cell>
          <cell r="S1616">
            <v>69</v>
          </cell>
        </row>
        <row r="1617">
          <cell r="A1617" t="str">
            <v>РНО-0001612</v>
          </cell>
          <cell r="B1617" t="str">
            <v>Р</v>
          </cell>
          <cell r="C1617" t="str">
            <v>Н</v>
          </cell>
          <cell r="D1617" t="str">
            <v>О</v>
          </cell>
          <cell r="E1617" t="str">
            <v>-</v>
          </cell>
          <cell r="F1617" t="str">
            <v>0001612</v>
          </cell>
          <cell r="G1617" t="str">
            <v>РНО-0001612</v>
          </cell>
          <cell r="H1617">
            <v>42277</v>
          </cell>
          <cell r="I1617" t="str">
            <v>"Гидротехнические сооружения" (Причальная стенка, укрепленные открылки) литеры Г, Г1.</v>
          </cell>
          <cell r="J1617" t="str">
            <v>ООО "Нерудные строительные материалы"; 429954, Чувашская Республика, г. Новочебоксарск, 
ул. Промышленная, д. 4; ОГРН 1032127000840 от 22.01.2003 г.</v>
          </cell>
          <cell r="K1617" t="str">
            <v>УТБ-3-1/2401</v>
          </cell>
          <cell r="L1617">
            <v>42277</v>
          </cell>
          <cell r="M1617">
            <v>4</v>
          </cell>
          <cell r="O1617">
            <v>43215</v>
          </cell>
          <cell r="P1617" t="str">
            <v>УТБ-1073</v>
          </cell>
          <cell r="Q1617">
            <v>2740</v>
          </cell>
          <cell r="R1617">
            <v>42271</v>
          </cell>
          <cell r="S1617">
            <v>21</v>
          </cell>
          <cell r="U1617" t="str">
            <v>Изменен</v>
          </cell>
        </row>
        <row r="1618">
          <cell r="A1618" t="str">
            <v>РНО-0001613</v>
          </cell>
          <cell r="B1618" t="str">
            <v>Р</v>
          </cell>
          <cell r="C1618" t="str">
            <v>Н</v>
          </cell>
          <cell r="D1618" t="str">
            <v>О</v>
          </cell>
          <cell r="E1618" t="str">
            <v>-</v>
          </cell>
          <cell r="F1618" t="str">
            <v>0001613</v>
          </cell>
          <cell r="G1618" t="str">
            <v>РНО-0001613</v>
          </cell>
          <cell r="H1618">
            <v>42298</v>
          </cell>
          <cell r="I1618" t="str">
            <v xml:space="preserve">Нефтеналивной причал Хабаровской нефтебазы, кад. № 27:23:2301:38/4956 </v>
          </cell>
          <cell r="J1618" t="str">
            <v>ПАО "ННК-Хабаровскнефтепродукт": 680030, г. Хабаровск, 
ул. Мухина, д. 22; ОГРН 1022700910704 от 23.06.2002 г.</v>
          </cell>
          <cell r="K1618" t="str">
            <v>УТБ-3-1/2593</v>
          </cell>
          <cell r="L1618">
            <v>42298</v>
          </cell>
          <cell r="M1618">
            <v>3</v>
          </cell>
          <cell r="Q1618">
            <v>2935</v>
          </cell>
          <cell r="R1618">
            <v>42291</v>
          </cell>
          <cell r="S1618">
            <v>27</v>
          </cell>
          <cell r="U1618" t="str">
            <v>Изменен</v>
          </cell>
        </row>
        <row r="1619">
          <cell r="A1619" t="str">
            <v>РНО-0001614</v>
          </cell>
          <cell r="B1619" t="str">
            <v>Р</v>
          </cell>
          <cell r="C1619" t="str">
            <v>Н</v>
          </cell>
          <cell r="D1619" t="str">
            <v>О</v>
          </cell>
          <cell r="E1619" t="str">
            <v>-</v>
          </cell>
          <cell r="F1619" t="str">
            <v>0001614</v>
          </cell>
          <cell r="G1619" t="str">
            <v>РНО-0001614</v>
          </cell>
          <cell r="H1619">
            <v>42367</v>
          </cell>
          <cell r="I1619" t="str">
            <v xml:space="preserve">ОП «Соловки» АО «Архречпорт» </v>
          </cell>
          <cell r="J1619" t="str">
            <v>АО "Архангельский речной порт"; 163016, г. Архангельск, ул. Старожаровихинская, д. 7, корп. 1, строение 6; ОГРН 1022900514680 от 25.08.1994 г.</v>
          </cell>
          <cell r="K1619" t="str">
            <v>УТБ-3-1/3246</v>
          </cell>
          <cell r="L1619">
            <v>42367</v>
          </cell>
          <cell r="M1619">
            <v>4</v>
          </cell>
          <cell r="Q1619">
            <v>3684</v>
          </cell>
          <cell r="R1619">
            <v>42353</v>
          </cell>
          <cell r="S1619">
            <v>29</v>
          </cell>
        </row>
        <row r="1620">
          <cell r="A1620" t="str">
            <v>РНО-0001615</v>
          </cell>
          <cell r="B1620" t="str">
            <v>Р</v>
          </cell>
          <cell r="C1620" t="str">
            <v>Н</v>
          </cell>
          <cell r="D1620" t="str">
            <v>О</v>
          </cell>
          <cell r="E1620" t="str">
            <v>-</v>
          </cell>
          <cell r="F1620" t="str">
            <v>0001615</v>
          </cell>
          <cell r="G1620" t="str">
            <v>РНО-0001615</v>
          </cell>
          <cell r="H1620">
            <v>42387</v>
          </cell>
          <cell r="I1620" t="str">
            <v>Иркутский речной порт</v>
          </cell>
          <cell r="J1620" t="str">
            <v>ПАО "Восточно-Сибирское речное пароходство; 664025, г. Иркутск, ул. Чкалова, д. 37; ОГРН 1023801011926 от 18.09.2002 г.</v>
          </cell>
          <cell r="K1620" t="str">
            <v>УТБ-3-1/73</v>
          </cell>
          <cell r="L1620">
            <v>42387</v>
          </cell>
          <cell r="M1620">
            <v>4</v>
          </cell>
          <cell r="O1620">
            <v>43242</v>
          </cell>
          <cell r="P1620" t="str">
            <v>УТБ-1388</v>
          </cell>
          <cell r="Q1620">
            <v>3871</v>
          </cell>
          <cell r="R1620">
            <v>42368</v>
          </cell>
          <cell r="S1620">
            <v>38</v>
          </cell>
          <cell r="U1620" t="str">
            <v>Изменен</v>
          </cell>
        </row>
        <row r="1621">
          <cell r="A1621" t="str">
            <v>РНО-0001616</v>
          </cell>
          <cell r="B1621" t="str">
            <v>Р</v>
          </cell>
          <cell r="C1621" t="str">
            <v>Н</v>
          </cell>
          <cell r="D1621" t="str">
            <v>О</v>
          </cell>
          <cell r="E1621" t="str">
            <v>-</v>
          </cell>
          <cell r="F1621" t="str">
            <v>0001616</v>
          </cell>
          <cell r="G1621" t="str">
            <v>РНО-0001616</v>
          </cell>
          <cell r="H1621">
            <v>42387</v>
          </cell>
          <cell r="I1621" t="str">
            <v>Иркутская РЭБ флота</v>
          </cell>
          <cell r="J1621" t="str">
            <v>ПАО "Восточно-Сибирское речное пароходство; 664025, г. Иркутск, ул. Чкалова, д. 37; ОГРН 1023801011926 от 18.09.2002 г.</v>
          </cell>
          <cell r="K1621" t="str">
            <v>УТБ-3-1/73</v>
          </cell>
          <cell r="L1621">
            <v>42387</v>
          </cell>
          <cell r="M1621">
            <v>4</v>
          </cell>
          <cell r="O1621">
            <v>43242</v>
          </cell>
          <cell r="P1621" t="str">
            <v>УТБ-1388</v>
          </cell>
          <cell r="Q1621">
            <v>3871</v>
          </cell>
          <cell r="R1621">
            <v>42368</v>
          </cell>
          <cell r="S1621">
            <v>38</v>
          </cell>
          <cell r="U1621" t="str">
            <v>Изменен</v>
          </cell>
        </row>
        <row r="1622">
          <cell r="A1622" t="str">
            <v>РНО-0001617</v>
          </cell>
          <cell r="B1622" t="str">
            <v>Р</v>
          </cell>
          <cell r="C1622" t="str">
            <v>Н</v>
          </cell>
          <cell r="D1622" t="str">
            <v>О</v>
          </cell>
          <cell r="E1622" t="str">
            <v>-</v>
          </cell>
          <cell r="F1622" t="str">
            <v>0001617</v>
          </cell>
          <cell r="G1622" t="str">
            <v>РНО-0001617</v>
          </cell>
          <cell r="H1622">
            <v>42387</v>
          </cell>
          <cell r="I1622" t="str">
            <v>Усольский РЭУ</v>
          </cell>
          <cell r="J1622" t="str">
            <v>ПАО "Восточно-Сибирское речное пароходство; 664025, г. Иркутск, ул. Чкалова, д. 37; ОГРН 1023801011926 от 18.09.2002 г.</v>
          </cell>
          <cell r="K1622" t="str">
            <v>УТБ-3-1/73</v>
          </cell>
          <cell r="L1622">
            <v>42387</v>
          </cell>
          <cell r="M1622">
            <v>4</v>
          </cell>
          <cell r="O1622">
            <v>43242</v>
          </cell>
          <cell r="P1622" t="str">
            <v>УТБ-1388</v>
          </cell>
          <cell r="Q1622">
            <v>3871</v>
          </cell>
          <cell r="R1622">
            <v>42368</v>
          </cell>
          <cell r="S1622">
            <v>38</v>
          </cell>
          <cell r="U1622" t="str">
            <v>Изменен</v>
          </cell>
        </row>
        <row r="1623">
          <cell r="A1623" t="str">
            <v>РНО-0001618</v>
          </cell>
          <cell r="B1623" t="str">
            <v>Р</v>
          </cell>
          <cell r="C1623" t="str">
            <v>Н</v>
          </cell>
          <cell r="D1623" t="str">
            <v>О</v>
          </cell>
          <cell r="E1623" t="str">
            <v>-</v>
          </cell>
          <cell r="F1623" t="str">
            <v>0001618</v>
          </cell>
          <cell r="G1623" t="str">
            <v>РНО-0001618</v>
          </cell>
          <cell r="H1623">
            <v>42387</v>
          </cell>
          <cell r="I1623" t="str">
            <v>Свирский речной порт</v>
          </cell>
          <cell r="J1623" t="str">
            <v>ПАО "Восточно-Сибирское речное пароходство; 664025, г. Иркутск, ул. Чкалова, д. 37; ОГРН 1023801011926 от 18.09.2002 г.</v>
          </cell>
          <cell r="K1623" t="str">
            <v>УТБ-3-1/73</v>
          </cell>
          <cell r="L1623">
            <v>42387</v>
          </cell>
          <cell r="M1623">
            <v>4</v>
          </cell>
          <cell r="O1623">
            <v>43242</v>
          </cell>
          <cell r="P1623" t="str">
            <v>УТБ-1388</v>
          </cell>
          <cell r="Q1623">
            <v>3871</v>
          </cell>
          <cell r="R1623">
            <v>42368</v>
          </cell>
          <cell r="S1623">
            <v>38</v>
          </cell>
          <cell r="U1623" t="str">
            <v>Изменен</v>
          </cell>
        </row>
        <row r="1624">
          <cell r="A1624" t="str">
            <v>РНО-0001619</v>
          </cell>
          <cell r="B1624" t="str">
            <v>Р</v>
          </cell>
          <cell r="C1624" t="str">
            <v>Н</v>
          </cell>
          <cell r="D1624" t="str">
            <v>О</v>
          </cell>
          <cell r="E1624" t="str">
            <v>-</v>
          </cell>
          <cell r="F1624" t="str">
            <v>0001619</v>
          </cell>
          <cell r="G1624" t="str">
            <v>РНО-0001619</v>
          </cell>
          <cell r="H1624">
            <v>42387</v>
          </cell>
          <cell r="I1624" t="str">
            <v>Братский речной порт</v>
          </cell>
          <cell r="J1624" t="str">
            <v>ПАО "Восточно-Сибирское речное пароходство; 664025, г. Иркутск, ул. Чкалова, д. 37; ОГРН 1023801011926 от 18.09.2002 г.</v>
          </cell>
          <cell r="K1624" t="str">
            <v>УТБ-3-1/73</v>
          </cell>
          <cell r="L1624">
            <v>42387</v>
          </cell>
          <cell r="M1624">
            <v>4</v>
          </cell>
          <cell r="O1624">
            <v>43360</v>
          </cell>
          <cell r="P1624" t="str">
            <v>УТБ-2504</v>
          </cell>
          <cell r="Q1624">
            <v>3871</v>
          </cell>
          <cell r="R1624">
            <v>42368</v>
          </cell>
          <cell r="S1624">
            <v>38</v>
          </cell>
          <cell r="U1624" t="str">
            <v>Изменен</v>
          </cell>
        </row>
        <row r="1625">
          <cell r="A1625" t="str">
            <v>РНО-0001620</v>
          </cell>
          <cell r="B1625" t="str">
            <v>Р</v>
          </cell>
          <cell r="C1625" t="str">
            <v>Н</v>
          </cell>
          <cell r="D1625" t="str">
            <v>О</v>
          </cell>
          <cell r="E1625" t="str">
            <v>-</v>
          </cell>
          <cell r="F1625" t="str">
            <v>0001620</v>
          </cell>
          <cell r="G1625" t="str">
            <v>РНО-0001620</v>
          </cell>
          <cell r="H1625">
            <v>42387</v>
          </cell>
          <cell r="I1625" t="str">
            <v>Порт Байкал</v>
          </cell>
          <cell r="J1625" t="str">
            <v>ПАО "Восточно-Сибирское речное пароходство; 664025, г. Иркутск, ул. Чкалова, д. 37; ОГРН 1023801011926 от 18.09.2002 г.</v>
          </cell>
          <cell r="K1625" t="str">
            <v>УТБ-3-1/73</v>
          </cell>
          <cell r="L1625">
            <v>42387</v>
          </cell>
          <cell r="M1625">
            <v>4</v>
          </cell>
          <cell r="O1625">
            <v>43360</v>
          </cell>
          <cell r="P1625" t="str">
            <v>УТБ-2504</v>
          </cell>
          <cell r="Q1625">
            <v>3871</v>
          </cell>
          <cell r="R1625">
            <v>42368</v>
          </cell>
          <cell r="S1625">
            <v>38</v>
          </cell>
          <cell r="U1625" t="str">
            <v>Изменен</v>
          </cell>
        </row>
        <row r="1626">
          <cell r="A1626" t="str">
            <v>РНО-0001621</v>
          </cell>
          <cell r="B1626" t="str">
            <v>Р</v>
          </cell>
          <cell r="C1626" t="str">
            <v>Н</v>
          </cell>
          <cell r="D1626" t="str">
            <v>О</v>
          </cell>
          <cell r="E1626" t="str">
            <v>-</v>
          </cell>
          <cell r="F1626" t="str">
            <v>0001621</v>
          </cell>
          <cell r="G1626" t="str">
            <v>РНО-0001621</v>
          </cell>
          <cell r="H1626">
            <v>42387</v>
          </cell>
          <cell r="I1626" t="str">
            <v>Пристань "Ракета"</v>
          </cell>
          <cell r="J1626" t="str">
            <v>ПАО "Восточно-Сибирское речное пароходство; 664025, г. Иркутск, ул. Чкалова, д. 37; ОГРН 1023801011926 от 18.09.2002 г.</v>
          </cell>
          <cell r="K1626" t="str">
            <v>УТБ-3-1/73</v>
          </cell>
          <cell r="L1626">
            <v>42387</v>
          </cell>
          <cell r="M1626">
            <v>4</v>
          </cell>
          <cell r="Q1626">
            <v>3871</v>
          </cell>
          <cell r="R1626">
            <v>42368</v>
          </cell>
          <cell r="S1626">
            <v>38</v>
          </cell>
        </row>
        <row r="1627">
          <cell r="A1627" t="str">
            <v>РНО-0001622</v>
          </cell>
          <cell r="B1627" t="str">
            <v>Р</v>
          </cell>
          <cell r="C1627" t="str">
            <v>Н</v>
          </cell>
          <cell r="D1627" t="str">
            <v>О</v>
          </cell>
          <cell r="E1627" t="str">
            <v>-</v>
          </cell>
          <cell r="F1627" t="str">
            <v>0001622</v>
          </cell>
          <cell r="G1627" t="str">
            <v>РНО-0001622</v>
          </cell>
          <cell r="H1627">
            <v>42387</v>
          </cell>
          <cell r="I1627" t="str">
            <v>Пристань "Нижнеангарск"</v>
          </cell>
          <cell r="J1627" t="str">
            <v>ПАО "Восточно-Сибирское речное пароходство; 664025, г. Иркутск, ул. Чкалова, д. 37; ОГРН 1023801011926 от 18.09.2002 г.</v>
          </cell>
          <cell r="K1627" t="str">
            <v>УТБ-3-1/73</v>
          </cell>
          <cell r="L1627">
            <v>42387</v>
          </cell>
          <cell r="M1627">
            <v>4</v>
          </cell>
          <cell r="O1627">
            <v>43242</v>
          </cell>
          <cell r="P1627" t="str">
            <v>УТБ-1388</v>
          </cell>
          <cell r="Q1627">
            <v>3871</v>
          </cell>
          <cell r="R1627">
            <v>42368</v>
          </cell>
          <cell r="S1627">
            <v>38</v>
          </cell>
          <cell r="U1627" t="str">
            <v>Изменен</v>
          </cell>
        </row>
        <row r="1628">
          <cell r="A1628" t="str">
            <v>РНО-0001623</v>
          </cell>
          <cell r="B1628" t="str">
            <v>Р</v>
          </cell>
          <cell r="C1628" t="str">
            <v>Н</v>
          </cell>
          <cell r="D1628" t="str">
            <v>О</v>
          </cell>
          <cell r="E1628" t="str">
            <v>-</v>
          </cell>
          <cell r="F1628" t="str">
            <v>0001623</v>
          </cell>
          <cell r="G1628" t="str">
            <v>РНО-0001623</v>
          </cell>
          <cell r="H1628">
            <v>42387</v>
          </cell>
          <cell r="I1628" t="str">
            <v>Пристань "Усть-Баргузин"</v>
          </cell>
          <cell r="J1628" t="str">
            <v>ПАО "Восточно-Сибирское речное пароходство; 664025, г. Иркутск, ул. Чкалова, д. 37; ОГРН 1023801011926 от 18.09.2002 г.</v>
          </cell>
          <cell r="K1628" t="str">
            <v>УТБ-3-1/73</v>
          </cell>
          <cell r="L1628">
            <v>42387</v>
          </cell>
          <cell r="M1628">
            <v>4</v>
          </cell>
          <cell r="O1628">
            <v>43242</v>
          </cell>
          <cell r="P1628" t="str">
            <v>УТБ-1388</v>
          </cell>
          <cell r="Q1628">
            <v>3871</v>
          </cell>
          <cell r="R1628">
            <v>42368</v>
          </cell>
          <cell r="S1628">
            <v>38</v>
          </cell>
          <cell r="U1628" t="str">
            <v>Изменен</v>
          </cell>
        </row>
        <row r="1629">
          <cell r="A1629" t="str">
            <v>РНО-0001624</v>
          </cell>
          <cell r="B1629" t="str">
            <v>Р</v>
          </cell>
          <cell r="C1629" t="str">
            <v>Н</v>
          </cell>
          <cell r="D1629" t="str">
            <v>О</v>
          </cell>
          <cell r="E1629" t="str">
            <v>-</v>
          </cell>
          <cell r="F1629" t="str">
            <v>0001624</v>
          </cell>
          <cell r="G1629" t="str">
            <v>РНО-0001624</v>
          </cell>
          <cell r="H1629">
            <v>42387</v>
          </cell>
          <cell r="I1629" t="str">
            <v>Пристань "Култук"</v>
          </cell>
          <cell r="J1629" t="str">
            <v>ПАО "Восточно-Сибирское речное пароходство; 664025, г. Иркутск, ул. Чкалова, д. 37; ОГРН 1023801011926 от 18.09.2002 г.</v>
          </cell>
          <cell r="K1629" t="str">
            <v>УТБ-3-1/73</v>
          </cell>
          <cell r="L1629">
            <v>42387</v>
          </cell>
          <cell r="M1629">
            <v>4</v>
          </cell>
          <cell r="O1629">
            <v>43242</v>
          </cell>
          <cell r="P1629" t="str">
            <v>УТБ-1388</v>
          </cell>
          <cell r="Q1629">
            <v>3871</v>
          </cell>
          <cell r="R1629">
            <v>42368</v>
          </cell>
          <cell r="S1629">
            <v>38</v>
          </cell>
          <cell r="U1629" t="str">
            <v>Изменен</v>
          </cell>
        </row>
        <row r="1630">
          <cell r="A1630" t="str">
            <v>РНО-0001625</v>
          </cell>
          <cell r="B1630" t="str">
            <v>Р</v>
          </cell>
          <cell r="C1630" t="str">
            <v>Н</v>
          </cell>
          <cell r="D1630" t="str">
            <v>О</v>
          </cell>
          <cell r="E1630" t="str">
            <v>-</v>
          </cell>
          <cell r="F1630" t="str">
            <v>0001625</v>
          </cell>
          <cell r="G1630" t="str">
            <v>РНО-0001625</v>
          </cell>
          <cell r="H1630">
            <v>42389</v>
          </cell>
          <cell r="I1630" t="str">
            <v>Сооружение 
(Причал № 1),
инв. № на предприятии 4473, площадь 667,90 кв.м., кад. № 63:08:0105019:1684</v>
          </cell>
          <cell r="J1630" t="str">
            <v>АО "Сызранский нефтеперерабатывающий завод", 446029, Самарская обл., г. Сызрань, ул. Астраханская, д. 1; 
ОГРН 1026303056823 от 05.09.2002 г.</v>
          </cell>
          <cell r="K1630" t="str">
            <v>УТБ-3-1/86</v>
          </cell>
          <cell r="L1630">
            <v>42389</v>
          </cell>
          <cell r="M1630">
            <v>4</v>
          </cell>
          <cell r="O1630">
            <v>43762</v>
          </cell>
          <cell r="P1630" t="str">
            <v>УТБ-2623</v>
          </cell>
          <cell r="Q1630">
            <v>3792</v>
          </cell>
          <cell r="R1630">
            <v>42361</v>
          </cell>
          <cell r="S1630">
            <v>63</v>
          </cell>
          <cell r="U1630" t="str">
            <v>Изменен</v>
          </cell>
        </row>
        <row r="1631">
          <cell r="A1631" t="str">
            <v>РНО-0001626</v>
          </cell>
          <cell r="B1631" t="str">
            <v>Р</v>
          </cell>
          <cell r="C1631" t="str">
            <v>Н</v>
          </cell>
          <cell r="D1631" t="str">
            <v>О</v>
          </cell>
          <cell r="E1631" t="str">
            <v>-</v>
          </cell>
          <cell r="F1631" t="str">
            <v>0001626</v>
          </cell>
          <cell r="G1631" t="str">
            <v>РНО-0001626</v>
          </cell>
          <cell r="H1631">
            <v>42389</v>
          </cell>
          <cell r="I1631" t="str">
            <v>Сооружение 
(Причал № 2),
инв. № на предприятии 4474, площадь 440,00 кв.м., кад. № 63:08:0105019:817</v>
          </cell>
          <cell r="J1631" t="str">
            <v>АО "Сызранский нефтеперерабатывающий завод, 446029, Самарская обл., г. Сызрань, ул. Астраханская, д. 1; 
ОГРН 1026303056823 от 05.09.2002 г.</v>
          </cell>
          <cell r="K1631" t="str">
            <v>УТБ-3-1/86</v>
          </cell>
          <cell r="L1631">
            <v>42389</v>
          </cell>
          <cell r="M1631">
            <v>4</v>
          </cell>
          <cell r="O1631">
            <v>43762</v>
          </cell>
          <cell r="P1631" t="str">
            <v>УТБ-2623</v>
          </cell>
          <cell r="Q1631">
            <v>3792</v>
          </cell>
          <cell r="R1631">
            <v>42361</v>
          </cell>
          <cell r="S1631">
            <v>63</v>
          </cell>
          <cell r="U1631" t="str">
            <v>Изменен</v>
          </cell>
        </row>
        <row r="1632">
          <cell r="A1632" t="str">
            <v>РНО-0001627</v>
          </cell>
          <cell r="B1632" t="str">
            <v>Р</v>
          </cell>
          <cell r="C1632" t="str">
            <v>Н</v>
          </cell>
          <cell r="D1632" t="str">
            <v>О</v>
          </cell>
          <cell r="E1632" t="str">
            <v>-</v>
          </cell>
          <cell r="F1632" t="str">
            <v>0001627</v>
          </cell>
          <cell r="G1632" t="str">
            <v>РНО-0001627</v>
          </cell>
          <cell r="H1632">
            <v>42395</v>
          </cell>
          <cell r="I1632" t="str">
            <v>Шпунтованная железобетонная подпорная стенка с парапетом причала "Ижевск"</v>
          </cell>
          <cell r="J1632" t="str">
            <v>АО "Летний сад им. М. Горького", 426051, г. Ижевск,
ул. Милиционная, д. 4; ОГРН 1041800270830 от 29.09.2004 г.</v>
          </cell>
          <cell r="K1632" t="str">
            <v>УТБ-3-1/122</v>
          </cell>
          <cell r="L1632">
            <v>42395</v>
          </cell>
          <cell r="M1632">
            <v>4</v>
          </cell>
          <cell r="O1632">
            <v>43803</v>
          </cell>
          <cell r="P1632" t="str">
            <v>УТБ-2943</v>
          </cell>
          <cell r="Q1632">
            <v>3842</v>
          </cell>
          <cell r="R1632">
            <v>42366</v>
          </cell>
          <cell r="S1632">
            <v>18</v>
          </cell>
          <cell r="U1632" t="str">
            <v>Изменен</v>
          </cell>
        </row>
        <row r="1633">
          <cell r="A1633" t="str">
            <v>РНО-0001628</v>
          </cell>
          <cell r="B1633" t="str">
            <v>Р</v>
          </cell>
          <cell r="C1633" t="str">
            <v>Н</v>
          </cell>
          <cell r="D1633" t="str">
            <v>О</v>
          </cell>
          <cell r="E1633" t="str">
            <v>-</v>
          </cell>
          <cell r="F1633" t="str">
            <v>0001628</v>
          </cell>
          <cell r="G1633" t="str">
            <v>РНО-0001628</v>
          </cell>
          <cell r="H1633">
            <v>42410</v>
          </cell>
          <cell r="I1633" t="str">
            <v>Бункеровочная заправочная база
кад. № 24:52:000000:0008:
04:422:001:0037528:200015</v>
          </cell>
          <cell r="J1633" t="str">
            <v>АО "Лесосибирский порт", 662549, Красноярский край, 
г. Лесосибирск, ул. Енисейская, 28; ОГРН 1022401505081 от 08.09.1993 г.</v>
          </cell>
          <cell r="K1633" t="str">
            <v>УТБ-3-1/232</v>
          </cell>
          <cell r="L1633">
            <v>42410</v>
          </cell>
          <cell r="M1633">
            <v>4</v>
          </cell>
          <cell r="Q1633" t="str">
            <v>ФАМРТ-
1218</v>
          </cell>
          <cell r="R1633">
            <v>42394</v>
          </cell>
          <cell r="S1633">
            <v>24</v>
          </cell>
          <cell r="U1633" t="str">
            <v>Изменен</v>
          </cell>
        </row>
        <row r="1634">
          <cell r="A1634" t="str">
            <v>РНО-0001629</v>
          </cell>
          <cell r="B1634" t="str">
            <v>Р</v>
          </cell>
          <cell r="C1634" t="str">
            <v>Н</v>
          </cell>
          <cell r="D1634" t="str">
            <v>О</v>
          </cell>
          <cell r="E1634" t="str">
            <v>-</v>
          </cell>
          <cell r="F1634" t="str">
            <v>0001629</v>
          </cell>
          <cell r="G1634" t="str">
            <v>РНО-0001629</v>
          </cell>
          <cell r="H1634">
            <v>42460</v>
          </cell>
          <cell r="I1634" t="str">
            <v>Грузовые причалы на рукаве Бузан (на 71 км судового хода из города Астрахань) реки Волга
кад. № 30:06:110101:1791,
30:06:130204:270,
30:06:110101:1787</v>
          </cell>
          <cell r="J1634" t="str">
            <v>ООО "Терминал Бузан"; 416163, Астраханская обл.,
Красноярский район, с. Сеитовка, ул. Юбилейная,
д. 21, пом. 6; ОГРН 1163025051375 от 18.02.2016 г.</v>
          </cell>
          <cell r="K1634" t="str">
            <v>УТБ-3-1/673</v>
          </cell>
          <cell r="L1634">
            <v>42460</v>
          </cell>
          <cell r="M1634">
            <v>4</v>
          </cell>
          <cell r="O1634">
            <v>43172</v>
          </cell>
          <cell r="P1634" t="str">
            <v>УТБ-620</v>
          </cell>
          <cell r="Q1634" t="str">
            <v>ФАМРТ-4052</v>
          </cell>
          <cell r="R1634">
            <v>42454</v>
          </cell>
          <cell r="S1634">
            <v>30</v>
          </cell>
        </row>
        <row r="1635">
          <cell r="A1635" t="str">
            <v>РНО-0001630</v>
          </cell>
          <cell r="B1635" t="str">
            <v>Р</v>
          </cell>
          <cell r="C1635" t="str">
            <v>Н</v>
          </cell>
          <cell r="D1635" t="str">
            <v>О</v>
          </cell>
          <cell r="E1635" t="str">
            <v>-</v>
          </cell>
          <cell r="F1635" t="str">
            <v>0001630</v>
          </cell>
          <cell r="G1635" t="str">
            <v>РНО-0001630</v>
          </cell>
          <cell r="H1635">
            <v>42478</v>
          </cell>
          <cell r="I1635" t="str">
            <v>Комплекс речного вокзала
в г. Салехард</v>
          </cell>
          <cell r="J1635" t="str">
            <v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Государственное казенное учреждение "Дирекция капитального строительства и инвестиций Ямало-Ненецкого автономного округа"; 629004, ЯНАО, г. Салехард, ул. Ямальская, д. 11, корп. г; ОГРН 
1068901000926 от 19.01.2006 г.</v>
          </cell>
          <cell r="K1635" t="str">
            <v>УТБ-3-1/840</v>
          </cell>
          <cell r="L1635">
            <v>42478</v>
          </cell>
          <cell r="M1635">
            <v>2</v>
          </cell>
          <cell r="Q1635" t="str">
            <v>УТБ-1004</v>
          </cell>
          <cell r="R1635">
            <v>42467</v>
          </cell>
          <cell r="S1635">
            <v>89</v>
          </cell>
        </row>
        <row r="1636">
          <cell r="A1636" t="str">
            <v>РНО-0001631</v>
          </cell>
          <cell r="B1636" t="str">
            <v>Р</v>
          </cell>
          <cell r="C1636" t="str">
            <v>Н</v>
          </cell>
          <cell r="D1636" t="str">
            <v>О</v>
          </cell>
          <cell r="E1636" t="str">
            <v>-</v>
          </cell>
          <cell r="F1636" t="str">
            <v>0001631</v>
          </cell>
          <cell r="G1636" t="str">
            <v>РНО-0001631</v>
          </cell>
          <cell r="H1636">
            <v>42479</v>
          </cell>
          <cell r="I1636" t="str">
            <v>Порт Рязань</v>
          </cell>
          <cell r="J1636" t="str">
            <v>ООО "Порт Рязань"; 390006, г. Рязань, 
ул. Лесопарковая, д. 52; ОГРН 1026201264363 от 11.12.2009 г.</v>
          </cell>
          <cell r="K1636" t="str">
            <v>УТБ-3-1/860</v>
          </cell>
          <cell r="L1636">
            <v>42479</v>
          </cell>
          <cell r="M1636">
            <v>4</v>
          </cell>
          <cell r="Q1636" t="str">
            <v>УТБ-958</v>
          </cell>
          <cell r="R1636">
            <v>42464</v>
          </cell>
          <cell r="S1636">
            <v>62</v>
          </cell>
        </row>
        <row r="1637">
          <cell r="A1637" t="str">
            <v>РНО-0001632</v>
          </cell>
          <cell r="B1637" t="str">
            <v>Р</v>
          </cell>
          <cell r="C1637" t="str">
            <v>Н</v>
          </cell>
          <cell r="D1637" t="str">
            <v>О</v>
          </cell>
          <cell r="E1637" t="str">
            <v>-</v>
          </cell>
          <cell r="F1637" t="str">
            <v>0001632</v>
          </cell>
          <cell r="G1637" t="str">
            <v>РНО-0001632</v>
          </cell>
          <cell r="H1637">
            <v>42509</v>
          </cell>
          <cell r="I1637" t="str">
            <v>Причал ОРП, 
кад. № 64:48:020305:149</v>
          </cell>
          <cell r="J1637" t="str">
            <v>ООО "Сартанкер"; 410031, г. Саратов, ул. Лермонтова,
д. 72; ОГРН 1106450000656 от 01.02.2010 г.; собст.: 
ООО "Торговый Дом РТ"; г. Саратов, д. 72, ОГРН 1026401181685; Колганов Дмитрий Викторович; 
г. Саратов, ул. Зенитная, д. 12-А, кв. 104</v>
          </cell>
          <cell r="K1637" t="str">
            <v>УТБ-3-1/1186</v>
          </cell>
          <cell r="L1637">
            <v>42509</v>
          </cell>
          <cell r="M1637">
            <v>4</v>
          </cell>
          <cell r="O1637">
            <v>42970</v>
          </cell>
          <cell r="P1637" t="str">
            <v>УТБ-2502</v>
          </cell>
          <cell r="Q1637" t="str">
            <v>УТБ-1319</v>
          </cell>
          <cell r="R1637">
            <v>42488</v>
          </cell>
          <cell r="S1637">
            <v>64</v>
          </cell>
        </row>
        <row r="1638">
          <cell r="A1638" t="str">
            <v>РНО-0001633</v>
          </cell>
          <cell r="B1638" t="str">
            <v>Р</v>
          </cell>
          <cell r="C1638" t="str">
            <v>Н</v>
          </cell>
          <cell r="D1638" t="str">
            <v>О</v>
          </cell>
          <cell r="E1638" t="str">
            <v>-</v>
          </cell>
          <cell r="F1638" t="str">
            <v>0001633</v>
          </cell>
          <cell r="G1638" t="str">
            <v>РНО-0001633</v>
          </cell>
          <cell r="H1638">
            <v>42529</v>
          </cell>
          <cell r="I1638" t="str">
            <v>Пристань "Коприно"</v>
          </cell>
          <cell r="J1638" t="str">
            <v xml:space="preserve">ООО «ЯХТ-КЛУБ «КОПРИНО»; 152972, Ярославская обл., Рыбинский р-н, д. Мухино, д. 12; ОГРН 11476100002650 </v>
          </cell>
          <cell r="K1638" t="str">
            <v>УТБ-3-1/1417</v>
          </cell>
          <cell r="L1638">
            <v>42529</v>
          </cell>
          <cell r="M1638">
            <v>3</v>
          </cell>
          <cell r="Q1638" t="str">
            <v>УТБ-1676</v>
          </cell>
          <cell r="R1638">
            <v>42520</v>
          </cell>
          <cell r="S1638">
            <v>76</v>
          </cell>
        </row>
        <row r="1639">
          <cell r="A1639" t="str">
            <v>РНО-0001634</v>
          </cell>
          <cell r="B1639" t="str">
            <v>Р</v>
          </cell>
          <cell r="C1639" t="str">
            <v>Н</v>
          </cell>
          <cell r="D1639" t="str">
            <v>О</v>
          </cell>
          <cell r="E1639" t="str">
            <v>-</v>
          </cell>
          <cell r="F1639" t="str">
            <v>0001634</v>
          </cell>
          <cell r="G1639" t="str">
            <v>РНО-0001634</v>
          </cell>
          <cell r="H1639">
            <v>42545</v>
          </cell>
          <cell r="I1639" t="str">
            <v>Объект пассажирской причальной инфраструктуры в городском округе Самара</v>
          </cell>
          <cell r="J1639" t="str">
            <v>ООО "Самарское речное пассажирское предприятие", 443099, г. Самара, ул. Максима Горького, д. 82; ОГРН 1096317003980 от 30.09.2009 г./
Собственник: Министерство имущественных отношений Самарской области, 443068, г. Самара, ул. Скляренко, д. 20; ОГРН-1066315051824 от 04.09. 2006 г.</v>
          </cell>
          <cell r="K1639" t="str">
            <v>УТБ-3-1/1583</v>
          </cell>
          <cell r="L1639">
            <v>42545</v>
          </cell>
          <cell r="M1639">
            <v>2</v>
          </cell>
          <cell r="O1639">
            <v>42781</v>
          </cell>
          <cell r="P1639" t="str">
            <v>УТБ-348</v>
          </cell>
          <cell r="Q1639" t="str">
            <v>УТБ-1793</v>
          </cell>
          <cell r="R1639">
            <v>42531</v>
          </cell>
          <cell r="S1639">
            <v>63</v>
          </cell>
        </row>
        <row r="1640">
          <cell r="A1640" t="str">
            <v>РНО-0001635</v>
          </cell>
          <cell r="B1640" t="str">
            <v>Р</v>
          </cell>
          <cell r="C1640" t="str">
            <v>Н</v>
          </cell>
          <cell r="D1640" t="str">
            <v>О</v>
          </cell>
          <cell r="E1640" t="str">
            <v>-</v>
          </cell>
          <cell r="F1640" t="str">
            <v>0001635</v>
          </cell>
          <cell r="G1640" t="str">
            <v>РНО-0001635</v>
          </cell>
          <cell r="H1640">
            <v>42562</v>
          </cell>
          <cell r="I1640" t="str">
            <v>Авторечвокзал, 
кад. № 86:12:0103026:252</v>
          </cell>
          <cell r="J1640" t="str">
            <v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Департамент по управлению государственным имуществом в Ханты-Мансийском автономном округе - Югры; 628001, ХМАО-Югра, г. Ханты-Мансийск, ул. Мира, д. 5</v>
          </cell>
          <cell r="K1640" t="str">
            <v>УТБ-3-7/1715</v>
          </cell>
          <cell r="L1640">
            <v>42562</v>
          </cell>
          <cell r="M1640">
            <v>2</v>
          </cell>
          <cell r="Q1640" t="str">
            <v>УТБ-1960</v>
          </cell>
          <cell r="R1640">
            <v>42544</v>
          </cell>
          <cell r="S1640">
            <v>89</v>
          </cell>
        </row>
        <row r="1641">
          <cell r="A1641" t="str">
            <v>РНО-0001636</v>
          </cell>
          <cell r="B1641" t="str">
            <v>Р</v>
          </cell>
          <cell r="C1641" t="str">
            <v>Н</v>
          </cell>
          <cell r="D1641" t="str">
            <v>О</v>
          </cell>
          <cell r="E1641" t="str">
            <v>-</v>
          </cell>
          <cell r="F1641" t="str">
            <v>0001636</v>
          </cell>
          <cell r="G1641" t="str">
            <v>РНО-0001636</v>
          </cell>
          <cell r="H1641">
            <v>42580</v>
          </cell>
          <cell r="I1641" t="str">
            <v xml:space="preserve">Стоечный плавучий ресторан "П-20-12", 
пр. № 146/ИБЧ 146, 
ид. № АД-16-1744
</v>
          </cell>
          <cell r="J1641" t="str">
            <v>ООО "Донская набережная"; 344006, Ростовская обл.,
г. Ростов-на-Дону, ул. Седова, д. 6/3, оф. 3; ОГРН10776165002462 от 01.02.2007 г.</v>
          </cell>
          <cell r="K1641" t="str">
            <v>УТБ-3-1/1904</v>
          </cell>
          <cell r="L1641">
            <v>42580</v>
          </cell>
          <cell r="M1641">
            <v>3</v>
          </cell>
          <cell r="O1641">
            <v>42711</v>
          </cell>
          <cell r="P1641" t="str">
            <v>УТБ-3161</v>
          </cell>
          <cell r="Q1641" t="str">
            <v>УТБ-2244</v>
          </cell>
          <cell r="R1641">
            <v>42571</v>
          </cell>
          <cell r="S1641">
            <v>61</v>
          </cell>
        </row>
        <row r="1642">
          <cell r="A1642" t="str">
            <v>РНО-0001637</v>
          </cell>
          <cell r="B1642" t="str">
            <v>Р</v>
          </cell>
          <cell r="C1642" t="str">
            <v>Н</v>
          </cell>
          <cell r="D1642" t="str">
            <v>О</v>
          </cell>
          <cell r="E1642" t="str">
            <v>-</v>
          </cell>
          <cell r="F1642" t="str">
            <v>0001637</v>
          </cell>
          <cell r="G1642" t="str">
            <v>РНО-0001637</v>
          </cell>
          <cell r="H1642">
            <v>42611</v>
          </cell>
          <cell r="I1642" t="str">
            <v>«Понтон-49» (идентификационный номер В-06-1708)</v>
          </cell>
          <cell r="J1642" t="str">
            <v>ООО "Самарское речное пассажирское предприятие"; 443099, г. Самара, ул. М. Горького, 82; 1096317003980</v>
          </cell>
          <cell r="K1642" t="str">
            <v>УТБ-3-7/2187</v>
          </cell>
          <cell r="L1642">
            <v>41120</v>
          </cell>
          <cell r="M1642">
            <v>3</v>
          </cell>
          <cell r="Q1642" t="str">
            <v>УТБ-2414</v>
          </cell>
          <cell r="R1642">
            <v>42583</v>
          </cell>
          <cell r="S1642">
            <v>63</v>
          </cell>
        </row>
        <row r="1643">
          <cell r="A1643" t="str">
            <v>РНО-0001638</v>
          </cell>
          <cell r="B1643" t="str">
            <v>Р</v>
          </cell>
          <cell r="C1643" t="str">
            <v>Н</v>
          </cell>
          <cell r="D1643" t="str">
            <v>О</v>
          </cell>
          <cell r="E1643" t="str">
            <v>-</v>
          </cell>
          <cell r="F1643" t="str">
            <v>0001638</v>
          </cell>
          <cell r="G1643" t="str">
            <v>РНО-0001638</v>
          </cell>
          <cell r="H1643">
            <v>42611</v>
          </cell>
          <cell r="I1643" t="str">
            <v>«Понтон-869» (идентификационный номер В-06-1703)</v>
          </cell>
          <cell r="J1643" t="str">
            <v>ООО "Самарское речное пассажирское предприятие"; 443099, г. Самара, ул. М. Горького, 82; 1096317003980</v>
          </cell>
          <cell r="K1643" t="str">
            <v>УТБ-3-7/2187</v>
          </cell>
          <cell r="L1643">
            <v>41120</v>
          </cell>
          <cell r="M1643">
            <v>3</v>
          </cell>
          <cell r="Q1643" t="str">
            <v>УТБ-2414</v>
          </cell>
          <cell r="R1643">
            <v>42583</v>
          </cell>
          <cell r="S1643">
            <v>63</v>
          </cell>
        </row>
        <row r="1644">
          <cell r="A1644" t="str">
            <v>РНО-0001639</v>
          </cell>
          <cell r="B1644" t="str">
            <v>Р</v>
          </cell>
          <cell r="C1644" t="str">
            <v>Н</v>
          </cell>
          <cell r="D1644" t="str">
            <v>О</v>
          </cell>
          <cell r="E1644" t="str">
            <v>-</v>
          </cell>
          <cell r="F1644" t="str">
            <v>0001639</v>
          </cell>
          <cell r="G1644" t="str">
            <v>РНО-0001639</v>
          </cell>
          <cell r="H1644">
            <v>42611</v>
          </cell>
          <cell r="I1644" t="str">
            <v xml:space="preserve">«Дебаркадер-634» (идентификационный номер В-06-1689) </v>
          </cell>
          <cell r="J1644" t="str">
            <v>ООО "Самарское речное пассажирское предприятие"; 443099, г. Самара, ул. М. Горького, 82; 1096317003980</v>
          </cell>
          <cell r="K1644" t="str">
            <v>УТБ-3-7/2187</v>
          </cell>
          <cell r="L1644">
            <v>41120</v>
          </cell>
          <cell r="M1644">
            <v>3</v>
          </cell>
          <cell r="Q1644" t="str">
            <v>УТБ-2414</v>
          </cell>
          <cell r="R1644">
            <v>42583</v>
          </cell>
          <cell r="S1644">
            <v>63</v>
          </cell>
        </row>
        <row r="1645">
          <cell r="A1645" t="str">
            <v>РНО-0001640</v>
          </cell>
          <cell r="B1645" t="str">
            <v>Р</v>
          </cell>
          <cell r="C1645" t="str">
            <v>Н</v>
          </cell>
          <cell r="D1645" t="str">
            <v>О</v>
          </cell>
          <cell r="E1645" t="str">
            <v>-</v>
          </cell>
          <cell r="F1645" t="str">
            <v>0001640</v>
          </cell>
          <cell r="G1645" t="str">
            <v>РНО-0001640</v>
          </cell>
          <cell r="H1645">
            <v>42611</v>
          </cell>
          <cell r="I1645" t="str">
            <v>«Дебаркадер-665» (идентификационный номер В-06-1688)</v>
          </cell>
          <cell r="J1645" t="str">
            <v>ООО "Самарское речное пассажирское предприятие"; 443099, г. Самара, ул. М. Горького, 82; 1096317003980</v>
          </cell>
          <cell r="K1645" t="str">
            <v>УТБ-3-7/2187</v>
          </cell>
          <cell r="L1645">
            <v>41120</v>
          </cell>
          <cell r="M1645">
            <v>3</v>
          </cell>
          <cell r="Q1645" t="str">
            <v>УТБ-2414</v>
          </cell>
          <cell r="R1645">
            <v>42583</v>
          </cell>
          <cell r="S1645">
            <v>63</v>
          </cell>
        </row>
        <row r="1646">
          <cell r="A1646" t="str">
            <v>РНО-0001641</v>
          </cell>
          <cell r="B1646" t="str">
            <v>Р</v>
          </cell>
          <cell r="C1646" t="str">
            <v>Н</v>
          </cell>
          <cell r="D1646" t="str">
            <v>О</v>
          </cell>
          <cell r="E1646" t="str">
            <v>-</v>
          </cell>
          <cell r="F1646" t="str">
            <v>0001641</v>
          </cell>
          <cell r="G1646" t="str">
            <v>РНО-0001641</v>
          </cell>
          <cell r="H1646">
            <v>42611</v>
          </cell>
          <cell r="I1646" t="str">
            <v>«Понтон-930» (идентификационный номер В-06-1707)</v>
          </cell>
          <cell r="J1646" t="str">
            <v>ООО "Самарское речное пассажирское предприятие"; 443099, г. Самара, ул. М. Горького, 82; 1096317003980</v>
          </cell>
          <cell r="K1646" t="str">
            <v>УТБ-3-7/2187</v>
          </cell>
          <cell r="L1646">
            <v>41120</v>
          </cell>
          <cell r="M1646">
            <v>3</v>
          </cell>
          <cell r="Q1646" t="str">
            <v>УТБ-2414</v>
          </cell>
          <cell r="R1646">
            <v>42583</v>
          </cell>
          <cell r="S1646">
            <v>63</v>
          </cell>
        </row>
        <row r="1647">
          <cell r="A1647" t="str">
            <v>РНО-0001642</v>
          </cell>
          <cell r="B1647" t="str">
            <v>Р</v>
          </cell>
          <cell r="C1647" t="str">
            <v>Н</v>
          </cell>
          <cell r="D1647" t="str">
            <v>О</v>
          </cell>
          <cell r="E1647" t="str">
            <v>-</v>
          </cell>
          <cell r="F1647" t="str">
            <v>0001642</v>
          </cell>
          <cell r="G1647" t="str">
            <v>РНО-0001642</v>
          </cell>
          <cell r="H1647">
            <v>42611</v>
          </cell>
          <cell r="I1647" t="str">
            <v>«Дебаркадер- 480» (идентификационный номер В-06-1690)</v>
          </cell>
          <cell r="J1647" t="str">
            <v>ООО "Самарское речное пассажирское предприятие"; 443099, г. Самара, ул. М. Горького, 82; 1096317003980</v>
          </cell>
          <cell r="K1647" t="str">
            <v>УТБ-3-7/2187</v>
          </cell>
          <cell r="L1647">
            <v>41120</v>
          </cell>
          <cell r="M1647">
            <v>3</v>
          </cell>
          <cell r="Q1647" t="str">
            <v>УТБ-2414</v>
          </cell>
          <cell r="R1647">
            <v>42583</v>
          </cell>
          <cell r="S1647">
            <v>63</v>
          </cell>
        </row>
        <row r="1648">
          <cell r="A1648" t="str">
            <v>РНО-0001643</v>
          </cell>
          <cell r="B1648" t="str">
            <v>Р</v>
          </cell>
          <cell r="C1648" t="str">
            <v>Н</v>
          </cell>
          <cell r="D1648" t="str">
            <v>О</v>
          </cell>
          <cell r="E1648" t="str">
            <v>-</v>
          </cell>
          <cell r="F1648" t="str">
            <v>0001643</v>
          </cell>
          <cell r="G1648" t="str">
            <v>РНО-0001643</v>
          </cell>
          <cell r="H1648">
            <v>42611</v>
          </cell>
          <cell r="I1648" t="str">
            <v>«Дебаркадер-139» (идентификационный номер В-06-1696)</v>
          </cell>
          <cell r="J1648" t="str">
            <v>ООО "Самарское речное пассажирское предприятие"; 443099, г. Самара, ул. М. Горького, 82; 1096317003980</v>
          </cell>
          <cell r="K1648" t="str">
            <v>УТБ-3-7/2187</v>
          </cell>
          <cell r="L1648">
            <v>41120</v>
          </cell>
          <cell r="M1648">
            <v>3</v>
          </cell>
          <cell r="Q1648" t="str">
            <v>УТБ-2414</v>
          </cell>
          <cell r="R1648">
            <v>42583</v>
          </cell>
          <cell r="S1648">
            <v>63</v>
          </cell>
        </row>
        <row r="1649">
          <cell r="A1649" t="str">
            <v>РНО-0001644</v>
          </cell>
          <cell r="B1649" t="str">
            <v>Р</v>
          </cell>
          <cell r="C1649" t="str">
            <v>Н</v>
          </cell>
          <cell r="D1649" t="str">
            <v>О</v>
          </cell>
          <cell r="E1649" t="str">
            <v>-</v>
          </cell>
          <cell r="F1649" t="str">
            <v>0001644</v>
          </cell>
          <cell r="G1649" t="str">
            <v>РНО-0001644</v>
          </cell>
          <cell r="H1649">
            <v>42611</v>
          </cell>
          <cell r="I1649" t="str">
            <v>«Понтон-381» (идентификационный номер В-06-1702)</v>
          </cell>
          <cell r="J1649" t="str">
            <v>ООО "Самарское речное пассажирское предприятие"; 443099, г. Самара, ул. М. Горького, 82; 1096317003980</v>
          </cell>
          <cell r="K1649" t="str">
            <v>УТБ-3-7/2187</v>
          </cell>
          <cell r="L1649">
            <v>41120</v>
          </cell>
          <cell r="M1649">
            <v>3</v>
          </cell>
          <cell r="Q1649" t="str">
            <v>УТБ-2414</v>
          </cell>
          <cell r="R1649">
            <v>42583</v>
          </cell>
          <cell r="S1649">
            <v>63</v>
          </cell>
        </row>
        <row r="1650">
          <cell r="A1650" t="str">
            <v>РНО-0001645</v>
          </cell>
          <cell r="B1650" t="str">
            <v>Р</v>
          </cell>
          <cell r="C1650" t="str">
            <v>Н</v>
          </cell>
          <cell r="D1650" t="str">
            <v>О</v>
          </cell>
          <cell r="E1650" t="str">
            <v>-</v>
          </cell>
          <cell r="F1650" t="str">
            <v>0001645</v>
          </cell>
          <cell r="G1650" t="str">
            <v>РНО-0001645</v>
          </cell>
          <cell r="H1650">
            <v>42611</v>
          </cell>
          <cell r="I1650" t="str">
            <v>«Дебаркадер-243» (идентификационный номер В-06-1693)</v>
          </cell>
          <cell r="J1650" t="str">
            <v xml:space="preserve"> Индивидуальный предприниматель Медведева Вера Анатольевна, 443042, г. Самара, ул. Белорусская, д. 133,
кв. 131; ОГРНИП 316631300151630 от 07.09.2016 г. / собственник: ООО "Самарское речное пассажирское предприятие"; 443099, г. Самара, ул. М. Горького, 82; 
ОГРН 1096317003980 от 30.09.2009 г.</v>
          </cell>
          <cell r="K1650" t="str">
            <v>УТБ-3-7/2187</v>
          </cell>
          <cell r="L1650">
            <v>41120</v>
          </cell>
          <cell r="M1650">
            <v>3</v>
          </cell>
          <cell r="Q1650" t="str">
            <v>УТБ-2414</v>
          </cell>
          <cell r="R1650">
            <v>42583</v>
          </cell>
          <cell r="S1650">
            <v>63</v>
          </cell>
          <cell r="U1650" t="str">
            <v>изменен</v>
          </cell>
        </row>
        <row r="1651">
          <cell r="A1651" t="str">
            <v>РНО-0001646</v>
          </cell>
          <cell r="B1651" t="str">
            <v>Р</v>
          </cell>
          <cell r="C1651" t="str">
            <v>Н</v>
          </cell>
          <cell r="D1651" t="str">
            <v>О</v>
          </cell>
          <cell r="E1651" t="str">
            <v>-</v>
          </cell>
          <cell r="F1651" t="str">
            <v>0001646</v>
          </cell>
          <cell r="G1651" t="str">
            <v>РНО-0001646</v>
          </cell>
          <cell r="H1651">
            <v>42611</v>
          </cell>
          <cell r="I1651" t="str">
            <v>«Понтон-859» (идентификационный номер В-06-1705)</v>
          </cell>
          <cell r="J1651" t="str">
            <v>ООО "Самарское речное пассажирское предприятие"; 443099, г. Самара, ул. М. Горького, 82; 1096317003980</v>
          </cell>
          <cell r="K1651" t="str">
            <v>УТБ-3-7/2187</v>
          </cell>
          <cell r="L1651">
            <v>41120</v>
          </cell>
          <cell r="M1651">
            <v>3</v>
          </cell>
          <cell r="Q1651" t="str">
            <v>УТБ-2414</v>
          </cell>
          <cell r="R1651">
            <v>42583</v>
          </cell>
          <cell r="S1651">
            <v>63</v>
          </cell>
        </row>
        <row r="1652">
          <cell r="A1652" t="str">
            <v>РНО-0001647</v>
          </cell>
          <cell r="B1652" t="str">
            <v>Р</v>
          </cell>
          <cell r="C1652" t="str">
            <v>Н</v>
          </cell>
          <cell r="D1652" t="str">
            <v>О</v>
          </cell>
          <cell r="E1652" t="str">
            <v>-</v>
          </cell>
          <cell r="F1652" t="str">
            <v>0001647</v>
          </cell>
          <cell r="G1652" t="str">
            <v>РНО-0001647</v>
          </cell>
          <cell r="H1652">
            <v>42611</v>
          </cell>
          <cell r="I1652" t="str">
            <v>«Понтон-565» (идентификационный номер В-06-1723</v>
          </cell>
          <cell r="J1652" t="str">
            <v xml:space="preserve"> Индивидуальный предприниматель Медведева Вера Анатольевна, 443042, г. Самара, ул. Белорусская, д. 133,
кв. 131; ОГРНИП 316631300151630 от 07.09.2016 г. / собственник: ООО "Самарское речное пассажирское предприятие"; 443099, г. Самара, ул. М. Горького, 82; 
ОГРН 1096317003980 от 30.09.2009 г.</v>
          </cell>
          <cell r="K1652" t="str">
            <v>УТБ-3-7/2187</v>
          </cell>
          <cell r="L1652">
            <v>41120</v>
          </cell>
          <cell r="M1652">
            <v>3</v>
          </cell>
          <cell r="Q1652" t="str">
            <v>УТБ-2414</v>
          </cell>
          <cell r="R1652">
            <v>42583</v>
          </cell>
          <cell r="S1652">
            <v>63</v>
          </cell>
          <cell r="U1652" t="str">
            <v>изменен</v>
          </cell>
        </row>
        <row r="1653">
          <cell r="A1653" t="str">
            <v>РНО-0001648</v>
          </cell>
          <cell r="B1653" t="str">
            <v>Р</v>
          </cell>
          <cell r="C1653" t="str">
            <v>Н</v>
          </cell>
          <cell r="D1653" t="str">
            <v>О</v>
          </cell>
          <cell r="E1653" t="str">
            <v>-</v>
          </cell>
          <cell r="F1653" t="str">
            <v>0001648</v>
          </cell>
          <cell r="G1653" t="str">
            <v>РНО-0001648</v>
          </cell>
          <cell r="H1653">
            <v>42611</v>
          </cell>
          <cell r="I1653" t="str">
            <v xml:space="preserve">«Понтон-868» </v>
          </cell>
          <cell r="J1653" t="str">
            <v>ООО "Самарское речное пассажирское предприятие"; 443099, г. Самара, ул. М. Горького, 82; 1096317003980</v>
          </cell>
          <cell r="K1653" t="str">
            <v>УТБ-3-7/2187</v>
          </cell>
          <cell r="L1653">
            <v>41120</v>
          </cell>
          <cell r="M1653">
            <v>3</v>
          </cell>
          <cell r="Q1653" t="str">
            <v>УТБ-2414</v>
          </cell>
          <cell r="R1653">
            <v>42583</v>
          </cell>
          <cell r="S1653">
            <v>63</v>
          </cell>
        </row>
        <row r="1654">
          <cell r="A1654" t="str">
            <v>РНО-0001649</v>
          </cell>
          <cell r="B1654" t="str">
            <v>Р</v>
          </cell>
          <cell r="C1654" t="str">
            <v>Н</v>
          </cell>
          <cell r="D1654" t="str">
            <v>О</v>
          </cell>
          <cell r="E1654" t="str">
            <v>-</v>
          </cell>
          <cell r="F1654" t="str">
            <v>0001649</v>
          </cell>
          <cell r="G1654" t="str">
            <v>РНО-0001649</v>
          </cell>
          <cell r="H1654">
            <v>42611</v>
          </cell>
          <cell r="I1654" t="str">
            <v>«Понтон-920» (идентификационный номер В-06-1711)</v>
          </cell>
          <cell r="J1654" t="str">
            <v>ООО "Самарское речное пассажирское предприятие"; 443099, г. Самара, ул. М. Горького, 82; 1096317003980</v>
          </cell>
          <cell r="K1654" t="str">
            <v>УТБ-3-7/2187</v>
          </cell>
          <cell r="L1654">
            <v>41120</v>
          </cell>
          <cell r="M1654">
            <v>3</v>
          </cell>
          <cell r="Q1654" t="str">
            <v>УТБ-2414</v>
          </cell>
          <cell r="R1654">
            <v>42583</v>
          </cell>
          <cell r="S1654">
            <v>63</v>
          </cell>
        </row>
        <row r="1655">
          <cell r="A1655" t="str">
            <v>РНО-0001650</v>
          </cell>
          <cell r="B1655" t="str">
            <v>Р</v>
          </cell>
          <cell r="C1655" t="str">
            <v>Н</v>
          </cell>
          <cell r="D1655" t="str">
            <v>О</v>
          </cell>
          <cell r="E1655" t="str">
            <v>-</v>
          </cell>
          <cell r="F1655" t="str">
            <v>0001650</v>
          </cell>
          <cell r="G1655" t="str">
            <v>РНО-0001650</v>
          </cell>
          <cell r="H1655">
            <v>42611</v>
          </cell>
          <cell r="I1655" t="str">
            <v>«Понтон-384» (идентификационный номер В-06-1699)</v>
          </cell>
          <cell r="J1655" t="str">
            <v>ООО "Самарское речное пассажирское предприятие"; 443099, г. Самара, ул. М. Горького, 82; 1096317003980</v>
          </cell>
          <cell r="K1655" t="str">
            <v>УТБ-3-7/2187</v>
          </cell>
          <cell r="L1655">
            <v>41120</v>
          </cell>
          <cell r="M1655">
            <v>3</v>
          </cell>
          <cell r="Q1655" t="str">
            <v>УТБ-2414</v>
          </cell>
          <cell r="R1655">
            <v>42583</v>
          </cell>
          <cell r="S1655">
            <v>63</v>
          </cell>
        </row>
        <row r="1656">
          <cell r="A1656" t="str">
            <v>РНО-0001651</v>
          </cell>
          <cell r="B1656" t="str">
            <v>Р</v>
          </cell>
          <cell r="C1656" t="str">
            <v>Н</v>
          </cell>
          <cell r="D1656" t="str">
            <v>О</v>
          </cell>
          <cell r="E1656" t="str">
            <v>-</v>
          </cell>
          <cell r="F1656" t="str">
            <v>0001651</v>
          </cell>
          <cell r="G1656" t="str">
            <v>РНО-0001651</v>
          </cell>
          <cell r="H1656">
            <v>42611</v>
          </cell>
          <cell r="I1656" t="str">
            <v>«Плавверанда-27» (идентификационный номер В-06-1695)</v>
          </cell>
          <cell r="J1656" t="str">
            <v>ООО "Самарское речное пассажирское предприятие"; 443099, г. Самара, ул. М. Горького, 82; 1096317003980</v>
          </cell>
          <cell r="K1656" t="str">
            <v>УТБ-3-7/2187</v>
          </cell>
          <cell r="L1656">
            <v>41120</v>
          </cell>
          <cell r="M1656">
            <v>3</v>
          </cell>
          <cell r="Q1656" t="str">
            <v>УТБ-2414</v>
          </cell>
          <cell r="R1656">
            <v>42583</v>
          </cell>
          <cell r="S1656">
            <v>63</v>
          </cell>
        </row>
        <row r="1657">
          <cell r="A1657" t="str">
            <v>РНО-0001652</v>
          </cell>
          <cell r="B1657" t="str">
            <v>Р</v>
          </cell>
          <cell r="C1657" t="str">
            <v>Н</v>
          </cell>
          <cell r="D1657" t="str">
            <v>О</v>
          </cell>
          <cell r="E1657" t="str">
            <v>-</v>
          </cell>
          <cell r="F1657" t="str">
            <v>0001652</v>
          </cell>
          <cell r="G1657" t="str">
            <v>РНО-0001652</v>
          </cell>
          <cell r="H1657">
            <v>42611</v>
          </cell>
          <cell r="I1657" t="str">
            <v>«Понтон-411
(идентификационный номер В-06-1698)</v>
          </cell>
          <cell r="J1657" t="str">
            <v>ООО "Самарское речное пассажирское предприятие"; 443099, г. Самара, ул. М. Горького, 82; 1096317003980</v>
          </cell>
          <cell r="K1657" t="str">
            <v>УТБ-3-7/2187</v>
          </cell>
          <cell r="L1657">
            <v>41120</v>
          </cell>
          <cell r="M1657">
            <v>3</v>
          </cell>
          <cell r="Q1657" t="str">
            <v>УТБ-2414</v>
          </cell>
          <cell r="R1657">
            <v>42583</v>
          </cell>
          <cell r="S1657">
            <v>63</v>
          </cell>
        </row>
        <row r="1658">
          <cell r="A1658" t="str">
            <v>РНО-0001653</v>
          </cell>
          <cell r="B1658" t="str">
            <v>Р</v>
          </cell>
          <cell r="C1658" t="str">
            <v>Н</v>
          </cell>
          <cell r="D1658" t="str">
            <v>О</v>
          </cell>
          <cell r="E1658" t="str">
            <v>-</v>
          </cell>
          <cell r="F1658" t="str">
            <v>0001653</v>
          </cell>
          <cell r="G1658" t="str">
            <v>РНО-0001653</v>
          </cell>
          <cell r="H1658">
            <v>42611</v>
          </cell>
          <cell r="I1658" t="str">
            <v>«Понтон-387» (идентификационный номер В-061701)</v>
          </cell>
          <cell r="J1658" t="str">
            <v>ООО "Самарское речное пассажирское предприятие"; 443099, г. Самара, ул. М. Горького, 82; 1096317003980</v>
          </cell>
          <cell r="K1658" t="str">
            <v>УТБ-3-7/2187</v>
          </cell>
          <cell r="L1658">
            <v>41120</v>
          </cell>
          <cell r="M1658">
            <v>3</v>
          </cell>
          <cell r="Q1658" t="str">
            <v>УТБ-2414</v>
          </cell>
          <cell r="R1658">
            <v>42583</v>
          </cell>
          <cell r="S1658">
            <v>63</v>
          </cell>
        </row>
        <row r="1659">
          <cell r="A1659" t="str">
            <v>РНО-0001654</v>
          </cell>
          <cell r="B1659" t="str">
            <v>Р</v>
          </cell>
          <cell r="C1659" t="str">
            <v>Н</v>
          </cell>
          <cell r="D1659" t="str">
            <v>О</v>
          </cell>
          <cell r="E1659" t="str">
            <v>-</v>
          </cell>
          <cell r="F1659" t="str">
            <v>0001654</v>
          </cell>
          <cell r="G1659" t="str">
            <v>РНО-0001654</v>
          </cell>
          <cell r="H1659">
            <v>42611</v>
          </cell>
          <cell r="I1659" t="str">
            <v>«Понтон-388» (идентификационный номер В-06-1700)</v>
          </cell>
          <cell r="J1659" t="str">
            <v>ООО "Самарское речное пассажирское предприятие"; 443099, г. Самара, ул. М. Горького, 82; 1096317003980</v>
          </cell>
          <cell r="K1659" t="str">
            <v>УТБ-3-7/2187</v>
          </cell>
          <cell r="L1659">
            <v>41120</v>
          </cell>
          <cell r="M1659">
            <v>3</v>
          </cell>
          <cell r="Q1659" t="str">
            <v>УТБ-2414</v>
          </cell>
          <cell r="R1659">
            <v>42583</v>
          </cell>
          <cell r="S1659">
            <v>63</v>
          </cell>
        </row>
        <row r="1660">
          <cell r="A1660" t="str">
            <v>РНО-0001655</v>
          </cell>
          <cell r="B1660" t="str">
            <v>Р</v>
          </cell>
          <cell r="C1660" t="str">
            <v>Н</v>
          </cell>
          <cell r="D1660" t="str">
            <v>О</v>
          </cell>
          <cell r="E1660" t="str">
            <v>-</v>
          </cell>
          <cell r="F1660" t="str">
            <v>0001655</v>
          </cell>
          <cell r="G1660" t="str">
            <v>РНО-0001655</v>
          </cell>
          <cell r="H1660">
            <v>42611</v>
          </cell>
          <cell r="I1660" t="str">
            <v>«Дебаркадер-311» (идентификационный номер В-06-1697)</v>
          </cell>
          <cell r="J1660" t="str">
            <v>ООО "Самарское речное пассажирское предприятие"; 443099, г. Самара, ул. М. Горького, 82; 1096317003980</v>
          </cell>
          <cell r="K1660" t="str">
            <v>УТБ-3-7/2187</v>
          </cell>
          <cell r="L1660">
            <v>41120</v>
          </cell>
          <cell r="M1660">
            <v>3</v>
          </cell>
          <cell r="Q1660" t="str">
            <v>УТБ-2414</v>
          </cell>
          <cell r="R1660">
            <v>42583</v>
          </cell>
          <cell r="S1660">
            <v>63</v>
          </cell>
        </row>
        <row r="1661">
          <cell r="A1661" t="str">
            <v>РНО-0001656</v>
          </cell>
          <cell r="B1661" t="str">
            <v>Р</v>
          </cell>
          <cell r="C1661" t="str">
            <v>Н</v>
          </cell>
          <cell r="D1661" t="str">
            <v>О</v>
          </cell>
          <cell r="E1661" t="str">
            <v>-</v>
          </cell>
          <cell r="F1661" t="str">
            <v>0001656</v>
          </cell>
          <cell r="G1661" t="str">
            <v>РНО-0001656</v>
          </cell>
          <cell r="H1661">
            <v>42611</v>
          </cell>
          <cell r="I1661" t="str">
            <v>"Дебаркадер-338" 
В-06-1692</v>
          </cell>
          <cell r="J1661" t="str">
            <v>ООО "Самарское речное пассажирское предприятие"; 443099, г. Самара, ул. М. Горького, 82; 1096317003980</v>
          </cell>
          <cell r="K1661" t="str">
            <v>УТБ-3-7/2187</v>
          </cell>
          <cell r="L1661">
            <v>41379</v>
          </cell>
          <cell r="M1661">
            <v>3</v>
          </cell>
          <cell r="Q1661" t="str">
            <v>УТБ-2414</v>
          </cell>
          <cell r="R1661">
            <v>42583</v>
          </cell>
          <cell r="S1661">
            <v>63</v>
          </cell>
        </row>
        <row r="1662">
          <cell r="A1662" t="str">
            <v>РНО-0001657</v>
          </cell>
          <cell r="B1662" t="str">
            <v>Р</v>
          </cell>
          <cell r="C1662" t="str">
            <v>Н</v>
          </cell>
          <cell r="D1662" t="str">
            <v>О</v>
          </cell>
          <cell r="E1662" t="str">
            <v>-</v>
          </cell>
          <cell r="F1662" t="str">
            <v>0001657</v>
          </cell>
          <cell r="G1662" t="str">
            <v>РНО-0001657</v>
          </cell>
          <cell r="H1662">
            <v>42611</v>
          </cell>
          <cell r="I1662" t="str">
            <v>Комплекс судоходных гидротехнических сооружений "Волгоградский гидроузел"</v>
          </cell>
          <cell r="J1662" t="str">
            <v>ФБУ "Администрация "Волго-Дон"; 400082, 
г. Волгоград, ул. Фадеева, д. 35; ОГРН 1023404365786 
от 09.12.2002 г.</v>
          </cell>
          <cell r="K1662" t="str">
            <v>УТБ-3-1/2171
УТБ-404</v>
          </cell>
          <cell r="L1662">
            <v>42611</v>
          </cell>
          <cell r="M1662">
            <v>3</v>
          </cell>
          <cell r="N1662">
            <v>43529</v>
          </cell>
          <cell r="Q1662" t="str">
            <v>УТБ-2425</v>
          </cell>
          <cell r="R1662">
            <v>42585</v>
          </cell>
          <cell r="S1662">
            <v>34</v>
          </cell>
          <cell r="U1662" t="str">
            <v>Изменен</v>
          </cell>
        </row>
        <row r="1663">
          <cell r="A1663" t="str">
            <v>РНО-0001658</v>
          </cell>
          <cell r="B1663" t="str">
            <v>Р</v>
          </cell>
          <cell r="C1663" t="str">
            <v>Н</v>
          </cell>
          <cell r="D1663" t="str">
            <v>О</v>
          </cell>
          <cell r="E1663" t="str">
            <v>-</v>
          </cell>
          <cell r="F1663" t="str">
            <v>0001658</v>
          </cell>
          <cell r="G1663" t="str">
            <v>РНО-0001658</v>
          </cell>
          <cell r="H1663">
            <v>42611</v>
          </cell>
          <cell r="I1663" t="str">
            <v xml:space="preserve">Комплекс судоходных гидротехнических сооружений 
"Гидроузел № 1" </v>
          </cell>
          <cell r="J1663" t="str">
            <v>ФБУ "Администрация "Волго-Дон"; 400082, 
г. Волгоград, ул. Фадеева, д. 35; ОГРН 1023404365786 
от 09.12.2002 г.</v>
          </cell>
          <cell r="K1663" t="str">
            <v>УТБ-3-1/2171
УТБ-404</v>
          </cell>
          <cell r="L1663">
            <v>42611</v>
          </cell>
          <cell r="M1663">
            <v>3</v>
          </cell>
          <cell r="N1663">
            <v>43529</v>
          </cell>
          <cell r="Q1663" t="str">
            <v>УТБ-2425</v>
          </cell>
          <cell r="R1663">
            <v>42585</v>
          </cell>
          <cell r="S1663">
            <v>34</v>
          </cell>
          <cell r="U1663" t="str">
            <v>Изменен</v>
          </cell>
        </row>
        <row r="1664">
          <cell r="A1664" t="str">
            <v>РНО-0001659</v>
          </cell>
          <cell r="B1664" t="str">
            <v>Р</v>
          </cell>
          <cell r="C1664" t="str">
            <v>Н</v>
          </cell>
          <cell r="D1664" t="str">
            <v>О</v>
          </cell>
          <cell r="E1664" t="str">
            <v>-</v>
          </cell>
          <cell r="F1664" t="str">
            <v>0001659</v>
          </cell>
          <cell r="G1664" t="str">
            <v>РНО-0001659</v>
          </cell>
          <cell r="H1664">
            <v>42611</v>
          </cell>
          <cell r="I1664" t="str">
            <v xml:space="preserve">Комплекс судоходных гидротехнических сооружений 
"Гидроузел № 2" </v>
          </cell>
          <cell r="J1664" t="str">
            <v>ФБУ "Администрация "Волго-Дон"; 400082, 
г. Волгоград, ул. Фадеева, д. 35; ОГРН 1023404365786 
от 09.12.2002 г.</v>
          </cell>
          <cell r="K1664" t="str">
            <v>УТБ-3-1/2171
УТБ-404</v>
          </cell>
          <cell r="L1664">
            <v>42611</v>
          </cell>
          <cell r="M1664">
            <v>3</v>
          </cell>
          <cell r="N1664">
            <v>43529</v>
          </cell>
          <cell r="Q1664" t="str">
            <v>УТБ-2425</v>
          </cell>
          <cell r="R1664">
            <v>42585</v>
          </cell>
          <cell r="S1664">
            <v>34</v>
          </cell>
          <cell r="U1664" t="str">
            <v>Изменен</v>
          </cell>
        </row>
        <row r="1665">
          <cell r="A1665" t="str">
            <v>РНО-0001660</v>
          </cell>
          <cell r="B1665" t="str">
            <v>Р</v>
          </cell>
          <cell r="C1665" t="str">
            <v>Н</v>
          </cell>
          <cell r="D1665" t="str">
            <v>О</v>
          </cell>
          <cell r="E1665" t="str">
            <v>-</v>
          </cell>
          <cell r="F1665" t="str">
            <v>0001660</v>
          </cell>
          <cell r="G1665" t="str">
            <v>РНО-0001660</v>
          </cell>
          <cell r="H1665">
            <v>42611</v>
          </cell>
          <cell r="I1665" t="str">
            <v xml:space="preserve">Комплекс судоходных гидротехнических сооружений 
"Гидроузел № 3" </v>
          </cell>
          <cell r="J1665" t="str">
            <v>ФБУ "Администрация "Волго-Дон"; 400082, 
г. Волгоград, ул. Фадеева, д. 35; ОГРН 1023404365786 
от 09.12.2002 г.</v>
          </cell>
          <cell r="K1665" t="str">
            <v>УТБ-3-1/2171
УТБ-404</v>
          </cell>
          <cell r="L1665">
            <v>42611</v>
          </cell>
          <cell r="M1665">
            <v>3</v>
          </cell>
          <cell r="N1665">
            <v>43529</v>
          </cell>
          <cell r="Q1665" t="str">
            <v>УТБ-2425</v>
          </cell>
          <cell r="R1665">
            <v>42585</v>
          </cell>
          <cell r="S1665">
            <v>34</v>
          </cell>
          <cell r="U1665" t="str">
            <v>Изменен</v>
          </cell>
        </row>
        <row r="1666">
          <cell r="A1666" t="str">
            <v>РНО-0001661</v>
          </cell>
          <cell r="B1666" t="str">
            <v>Р</v>
          </cell>
          <cell r="C1666" t="str">
            <v>Н</v>
          </cell>
          <cell r="D1666" t="str">
            <v>О</v>
          </cell>
          <cell r="E1666" t="str">
            <v>-</v>
          </cell>
          <cell r="F1666" t="str">
            <v>0001661</v>
          </cell>
          <cell r="G1666" t="str">
            <v>РНО-0001661</v>
          </cell>
          <cell r="H1666">
            <v>42611</v>
          </cell>
          <cell r="I1666" t="str">
            <v xml:space="preserve">Комплекс судоходных гидротехнических сооружений 
"Гидроузел № 4" </v>
          </cell>
          <cell r="J1666" t="str">
            <v>ФБУ "Администрация "Волго-Дон"; 400082, 
г. Волгоград, ул. Фадеева, д. 35; ОГРН 1023404365786 
от 09.12.2002 г.</v>
          </cell>
          <cell r="K1666" t="str">
            <v>УТБ-3-1/2171
УТБ-404</v>
          </cell>
          <cell r="L1666">
            <v>42611</v>
          </cell>
          <cell r="M1666">
            <v>3</v>
          </cell>
          <cell r="N1666">
            <v>43529</v>
          </cell>
          <cell r="Q1666" t="str">
            <v>УТБ-2425</v>
          </cell>
          <cell r="R1666">
            <v>42585</v>
          </cell>
          <cell r="S1666">
            <v>34</v>
          </cell>
          <cell r="U1666" t="str">
            <v>Изменен</v>
          </cell>
        </row>
        <row r="1667">
          <cell r="A1667" t="str">
            <v>РНО-0001662</v>
          </cell>
          <cell r="B1667" t="str">
            <v>Р</v>
          </cell>
          <cell r="C1667" t="str">
            <v>Н</v>
          </cell>
          <cell r="D1667" t="str">
            <v>О</v>
          </cell>
          <cell r="E1667" t="str">
            <v>-</v>
          </cell>
          <cell r="F1667" t="str">
            <v>0001662</v>
          </cell>
          <cell r="G1667" t="str">
            <v>РНО-0001662</v>
          </cell>
          <cell r="H1667">
            <v>42611</v>
          </cell>
          <cell r="I1667" t="str">
            <v xml:space="preserve">Комплекс судоходных гидротехнических сооружений 
"Гидроузел № 5" </v>
          </cell>
          <cell r="J1667" t="str">
            <v>ФБУ "Администрация "Волго-Дон"; 400082, 
г. Волгоград, ул. Фадеева, д. 35; ОГРН 1023404365786 
от 09.12.2002 г.</v>
          </cell>
          <cell r="K1667" t="str">
            <v>УТБ-3-1/2171
УТБ-404</v>
          </cell>
          <cell r="L1667">
            <v>42611</v>
          </cell>
          <cell r="M1667">
            <v>3</v>
          </cell>
          <cell r="N1667">
            <v>43529</v>
          </cell>
          <cell r="Q1667" t="str">
            <v>УТБ-2425</v>
          </cell>
          <cell r="R1667">
            <v>42585</v>
          </cell>
          <cell r="S1667">
            <v>34</v>
          </cell>
          <cell r="U1667" t="str">
            <v>Изменен</v>
          </cell>
        </row>
        <row r="1668">
          <cell r="A1668" t="str">
            <v>РНО-0001663</v>
          </cell>
          <cell r="B1668" t="str">
            <v>Р</v>
          </cell>
          <cell r="C1668" t="str">
            <v>Н</v>
          </cell>
          <cell r="D1668" t="str">
            <v>О</v>
          </cell>
          <cell r="E1668" t="str">
            <v>-</v>
          </cell>
          <cell r="F1668" t="str">
            <v>0001663</v>
          </cell>
          <cell r="G1668" t="str">
            <v>РНО-0001663</v>
          </cell>
          <cell r="H1668">
            <v>42611</v>
          </cell>
          <cell r="I1668" t="str">
            <v xml:space="preserve">Комплекс судоходных гидротехнических сооружений 
"Гидроузел № 6" </v>
          </cell>
          <cell r="J1668" t="str">
            <v>ФБУ "Администрация "Волго-Дон"; 400082, 
г. Волгоград, ул. Фадеева, д. 35; ОГРН 1023404365786 
от 09.12.2002 г.</v>
          </cell>
          <cell r="K1668" t="str">
            <v>УТБ-3-1/2171
УТБ-404</v>
          </cell>
          <cell r="L1668">
            <v>42611</v>
          </cell>
          <cell r="M1668">
            <v>3</v>
          </cell>
          <cell r="N1668">
            <v>43529</v>
          </cell>
          <cell r="Q1668" t="str">
            <v>УТБ-2425</v>
          </cell>
          <cell r="R1668">
            <v>42585</v>
          </cell>
          <cell r="S1668">
            <v>34</v>
          </cell>
          <cell r="U1668" t="str">
            <v>Изменен</v>
          </cell>
        </row>
        <row r="1669">
          <cell r="A1669" t="str">
            <v>РНО-0001664</v>
          </cell>
          <cell r="B1669" t="str">
            <v>Р</v>
          </cell>
          <cell r="C1669" t="str">
            <v>Н</v>
          </cell>
          <cell r="D1669" t="str">
            <v>О</v>
          </cell>
          <cell r="E1669" t="str">
            <v>-</v>
          </cell>
          <cell r="F1669" t="str">
            <v>0001664</v>
          </cell>
          <cell r="G1669" t="str">
            <v>РНО-0001664</v>
          </cell>
          <cell r="H1669">
            <v>42611</v>
          </cell>
          <cell r="I1669" t="str">
            <v xml:space="preserve">Комплекс судоходных гидротехнических сооружений 
"Гидроузел № 7" </v>
          </cell>
          <cell r="J1669" t="str">
            <v>ФБУ "Администрация "Волго-Дон"; 400082, 
г. Волгоград, ул. Фадеева, д. 35; ОГРН 1023404365786 
от 09.12.2002 г.</v>
          </cell>
          <cell r="K1669" t="str">
            <v>УТБ-3-1/2171
УТБ-404</v>
          </cell>
          <cell r="L1669">
            <v>42611</v>
          </cell>
          <cell r="M1669">
            <v>3</v>
          </cell>
          <cell r="N1669">
            <v>43529</v>
          </cell>
          <cell r="Q1669" t="str">
            <v>УТБ-2425</v>
          </cell>
          <cell r="R1669">
            <v>42585</v>
          </cell>
          <cell r="S1669">
            <v>34</v>
          </cell>
          <cell r="U1669" t="str">
            <v>Изменен</v>
          </cell>
        </row>
        <row r="1670">
          <cell r="A1670" t="str">
            <v>РНО-0001665</v>
          </cell>
          <cell r="B1670" t="str">
            <v>Р</v>
          </cell>
          <cell r="C1670" t="str">
            <v>Н</v>
          </cell>
          <cell r="D1670" t="str">
            <v>О</v>
          </cell>
          <cell r="E1670" t="str">
            <v>-</v>
          </cell>
          <cell r="F1670" t="str">
            <v>0001665</v>
          </cell>
          <cell r="G1670" t="str">
            <v>РНО-0001665</v>
          </cell>
          <cell r="H1670">
            <v>42611</v>
          </cell>
          <cell r="I1670" t="str">
            <v xml:space="preserve">Комплекс судоходных гидротехнических сооружений 
"Гидроузел № 8" </v>
          </cell>
          <cell r="J1670" t="str">
            <v>ФБУ "Администрация "Волго-Дон"; 400082, 
г. Волгоград, ул. Фадеева, д. 35; ОГРН 1023404365786 
от 09.12.2002 г.</v>
          </cell>
          <cell r="K1670" t="str">
            <v>УТБ-3-1/2171
УТБ-404</v>
          </cell>
          <cell r="L1670">
            <v>42611</v>
          </cell>
          <cell r="M1670">
            <v>3</v>
          </cell>
          <cell r="N1670">
            <v>43529</v>
          </cell>
          <cell r="Q1670" t="str">
            <v>УТБ-2425</v>
          </cell>
          <cell r="R1670">
            <v>42585</v>
          </cell>
          <cell r="S1670">
            <v>34</v>
          </cell>
          <cell r="U1670" t="str">
            <v>Изменен</v>
          </cell>
        </row>
        <row r="1671">
          <cell r="A1671" t="str">
            <v>РНО-0001666</v>
          </cell>
          <cell r="B1671" t="str">
            <v>Р</v>
          </cell>
          <cell r="C1671" t="str">
            <v>Н</v>
          </cell>
          <cell r="D1671" t="str">
            <v>О</v>
          </cell>
          <cell r="E1671" t="str">
            <v>-</v>
          </cell>
          <cell r="F1671" t="str">
            <v>0001666</v>
          </cell>
          <cell r="G1671" t="str">
            <v>РНО-0001666</v>
          </cell>
          <cell r="H1671">
            <v>42611</v>
          </cell>
          <cell r="I1671" t="str">
            <v xml:space="preserve">Комплекс судоходных гидротехнических сооружений 
"Гидроузел № 9" </v>
          </cell>
          <cell r="J1671" t="str">
            <v>ФБУ "Администрация "Волго-Дон"; 400082, 
г. Волгоград, ул. Фадеева, д. 35; ОГРН 1023404365786 
от 09.12.2002 г.</v>
          </cell>
          <cell r="K1671" t="str">
            <v>УТБ-3-1/2171
УТБ-404</v>
          </cell>
          <cell r="L1671">
            <v>42611</v>
          </cell>
          <cell r="M1671">
            <v>3</v>
          </cell>
          <cell r="N1671">
            <v>43529</v>
          </cell>
          <cell r="Q1671" t="str">
            <v>УТБ-2425</v>
          </cell>
          <cell r="R1671">
            <v>42585</v>
          </cell>
          <cell r="S1671">
            <v>34</v>
          </cell>
          <cell r="U1671" t="str">
            <v>Изменен</v>
          </cell>
        </row>
        <row r="1672">
          <cell r="A1672" t="str">
            <v>РНО-0001667</v>
          </cell>
          <cell r="B1672" t="str">
            <v>Р</v>
          </cell>
          <cell r="C1672" t="str">
            <v>Н</v>
          </cell>
          <cell r="D1672" t="str">
            <v>О</v>
          </cell>
          <cell r="E1672" t="str">
            <v>-</v>
          </cell>
          <cell r="F1672" t="str">
            <v>0001667</v>
          </cell>
          <cell r="G1672" t="str">
            <v>РНО-0001667</v>
          </cell>
          <cell r="H1672">
            <v>42611</v>
          </cell>
          <cell r="I1672" t="str">
            <v xml:space="preserve">Комплекс судоходных гидротехнических сооружений "Водораздельный гидроузел"
</v>
          </cell>
          <cell r="J1672" t="str">
            <v>ФБУ "Администрация "Волго-Дон"; 400082, 
г. Волгоград, ул. Фадеева, д. 35; ОГРН 1023404365786 
от 09.12.2002 г.</v>
          </cell>
          <cell r="K1672" t="str">
            <v>УТБ-3-1/2171
УТБ-404</v>
          </cell>
          <cell r="L1672">
            <v>42611</v>
          </cell>
          <cell r="M1672">
            <v>3</v>
          </cell>
          <cell r="N1672">
            <v>43529</v>
          </cell>
          <cell r="Q1672" t="str">
            <v>УТБ-2425</v>
          </cell>
          <cell r="R1672">
            <v>42585</v>
          </cell>
          <cell r="S1672">
            <v>34</v>
          </cell>
          <cell r="U1672" t="str">
            <v>Изменен</v>
          </cell>
        </row>
        <row r="1673">
          <cell r="A1673" t="str">
            <v>РНО-0001668</v>
          </cell>
          <cell r="B1673" t="str">
            <v>Р</v>
          </cell>
          <cell r="C1673" t="str">
            <v>Н</v>
          </cell>
          <cell r="D1673" t="str">
            <v>О</v>
          </cell>
          <cell r="E1673" t="str">
            <v>-</v>
          </cell>
          <cell r="F1673" t="str">
            <v>0001668</v>
          </cell>
          <cell r="G1673" t="str">
            <v>РНО-0001668</v>
          </cell>
          <cell r="H1673">
            <v>42611</v>
          </cell>
          <cell r="I1673" t="str">
            <v xml:space="preserve">Комплекс судоходных гидротехнических сооружений
"Береславский гидроузел"
</v>
          </cell>
          <cell r="J1673" t="str">
            <v>ФБУ "Администрация "Волго-Дон"; 400082, 
г. Волгоград, ул. Фадеева, д. 35; ОГРН 1023404365786 
от 09.12.2002 г.</v>
          </cell>
          <cell r="K1673" t="str">
            <v>УТБ-3-1/2171
УТБ-404</v>
          </cell>
          <cell r="L1673">
            <v>42611</v>
          </cell>
          <cell r="M1673">
            <v>3</v>
          </cell>
          <cell r="N1673">
            <v>43529</v>
          </cell>
          <cell r="Q1673" t="str">
            <v>УТБ-2425</v>
          </cell>
          <cell r="R1673">
            <v>42585</v>
          </cell>
          <cell r="S1673">
            <v>34</v>
          </cell>
          <cell r="U1673" t="str">
            <v>Изменен</v>
          </cell>
        </row>
        <row r="1674">
          <cell r="A1674" t="str">
            <v>РНО-0001669</v>
          </cell>
          <cell r="B1674" t="str">
            <v>Р</v>
          </cell>
          <cell r="C1674" t="str">
            <v>Н</v>
          </cell>
          <cell r="D1674" t="str">
            <v>О</v>
          </cell>
          <cell r="E1674" t="str">
            <v>-</v>
          </cell>
          <cell r="F1674" t="str">
            <v>0001669</v>
          </cell>
          <cell r="G1674" t="str">
            <v>РНО-0001669</v>
          </cell>
          <cell r="H1674">
            <v>42611</v>
          </cell>
          <cell r="I1674" t="str">
            <v xml:space="preserve">
Комплекс судоходных гидротехнических сооружений
"Мариновский гидроузел
№ 11"
</v>
          </cell>
          <cell r="J1674" t="str">
            <v>ФБУ "Администрация "Волго-Дон"; 400082, 
г. Волгоград, ул. Фадеева, д. 35; ОГРН 1023404365786 
от 09.12.2002 г.</v>
          </cell>
          <cell r="K1674" t="str">
            <v>УТБ-3-1/2171
УТБ-404</v>
          </cell>
          <cell r="L1674">
            <v>42611</v>
          </cell>
          <cell r="M1674">
            <v>3</v>
          </cell>
          <cell r="N1674">
            <v>43529</v>
          </cell>
          <cell r="Q1674" t="str">
            <v>УТБ-2425</v>
          </cell>
          <cell r="R1674">
            <v>42585</v>
          </cell>
          <cell r="S1674">
            <v>34</v>
          </cell>
          <cell r="U1674" t="str">
            <v>Изменен</v>
          </cell>
        </row>
        <row r="1675">
          <cell r="A1675" t="str">
            <v>РНО-0001670</v>
          </cell>
          <cell r="B1675" t="str">
            <v>Р</v>
          </cell>
          <cell r="C1675" t="str">
            <v>Н</v>
          </cell>
          <cell r="D1675" t="str">
            <v>О</v>
          </cell>
          <cell r="E1675" t="str">
            <v>-</v>
          </cell>
          <cell r="F1675" t="str">
            <v>0001670</v>
          </cell>
          <cell r="G1675" t="str">
            <v>РНО-0001670</v>
          </cell>
          <cell r="H1675">
            <v>42611</v>
          </cell>
          <cell r="I1675" t="str">
            <v xml:space="preserve">Комлпекс судоходных гидротехнических сооружений
Мариновский гидроузел
№ 12
</v>
          </cell>
          <cell r="J1675" t="str">
            <v>ФБУ "Администрация "Волго-Дон"; 400082, 
г. Волгоград, ул. Фадеева, д. 35; ОГРН 1023404365786 
от 09.12.2002 г.</v>
          </cell>
          <cell r="K1675" t="str">
            <v>УТБ-3-1/2171
УТБ-404</v>
          </cell>
          <cell r="L1675">
            <v>42611</v>
          </cell>
          <cell r="M1675">
            <v>3</v>
          </cell>
          <cell r="N1675">
            <v>43529</v>
          </cell>
          <cell r="Q1675" t="str">
            <v>УТБ-2425</v>
          </cell>
          <cell r="R1675">
            <v>42585</v>
          </cell>
          <cell r="S1675">
            <v>34</v>
          </cell>
          <cell r="U1675" t="str">
            <v>Изменен</v>
          </cell>
        </row>
        <row r="1676">
          <cell r="A1676" t="str">
            <v>РНО-0001671</v>
          </cell>
          <cell r="B1676" t="str">
            <v>Р</v>
          </cell>
          <cell r="C1676" t="str">
            <v>Н</v>
          </cell>
          <cell r="D1676" t="str">
            <v>О</v>
          </cell>
          <cell r="E1676" t="str">
            <v>-</v>
          </cell>
          <cell r="F1676" t="str">
            <v>0001671</v>
          </cell>
          <cell r="G1676" t="str">
            <v>РНО-0001671</v>
          </cell>
          <cell r="H1676">
            <v>42611</v>
          </cell>
          <cell r="I1676" t="str">
            <v xml:space="preserve">Комплекс судоходных гидротехнических сооружений
"Ильёвский гидроузел" 
</v>
          </cell>
          <cell r="J1676" t="str">
            <v>ФБУ "Администрация "Волго-Дон"; 400082, 
г. Волгоград, ул. Фадеева, д. 35; ОГРН 1023404365786 
от 09.12.2002 г.</v>
          </cell>
          <cell r="K1676" t="str">
            <v>УТБ-3-1/2171
УТБ-404</v>
          </cell>
          <cell r="L1676">
            <v>42611</v>
          </cell>
          <cell r="M1676">
            <v>3</v>
          </cell>
          <cell r="N1676">
            <v>43529</v>
          </cell>
          <cell r="Q1676" t="str">
            <v>УТБ-2425</v>
          </cell>
          <cell r="R1676">
            <v>42585</v>
          </cell>
          <cell r="S1676">
            <v>34</v>
          </cell>
          <cell r="U1676" t="str">
            <v>Изменен</v>
          </cell>
        </row>
        <row r="1677">
          <cell r="A1677" t="str">
            <v>РНО-0001672</v>
          </cell>
          <cell r="B1677" t="str">
            <v>Р</v>
          </cell>
          <cell r="C1677" t="str">
            <v>Н</v>
          </cell>
          <cell r="D1677" t="str">
            <v>О</v>
          </cell>
          <cell r="E1677" t="str">
            <v>-</v>
          </cell>
          <cell r="F1677" t="str">
            <v>0001672</v>
          </cell>
          <cell r="G1677" t="str">
            <v>РНО-0001672</v>
          </cell>
          <cell r="H1677">
            <v>42611</v>
          </cell>
          <cell r="I1677" t="str">
            <v xml:space="preserve">Комплекс судоходных гидротехнических сооружений
"Цимлянский гидроузел" </v>
          </cell>
          <cell r="J1677" t="str">
            <v>ФБУ "Администрация "Волго-Дон"; 400082, 
г. Волгоград, ул. Фадеева, д. 35; ОГРН 1023404365786 
от 09.12.2002 г.</v>
          </cell>
          <cell r="K1677" t="str">
            <v>УТБ-3-1/2171
УТБ-404</v>
          </cell>
          <cell r="L1677">
            <v>42611</v>
          </cell>
          <cell r="M1677">
            <v>3</v>
          </cell>
          <cell r="N1677">
            <v>43529</v>
          </cell>
          <cell r="Q1677" t="str">
            <v>УТБ-2425</v>
          </cell>
          <cell r="R1677">
            <v>42585</v>
          </cell>
          <cell r="S1677">
            <v>61</v>
          </cell>
          <cell r="U1677" t="str">
            <v>Изменен</v>
          </cell>
        </row>
        <row r="1678">
          <cell r="A1678" t="str">
            <v>РНО-0001673</v>
          </cell>
          <cell r="B1678" t="str">
            <v>Р</v>
          </cell>
          <cell r="C1678" t="str">
            <v>Н</v>
          </cell>
          <cell r="D1678" t="str">
            <v>О</v>
          </cell>
          <cell r="E1678" t="str">
            <v>-</v>
          </cell>
          <cell r="F1678" t="str">
            <v>0001673</v>
          </cell>
          <cell r="G1678" t="str">
            <v>РНО-0001673</v>
          </cell>
          <cell r="H1678">
            <v>42611</v>
          </cell>
          <cell r="I1678" t="str">
            <v xml:space="preserve">Комплекс судоходных гидротехнических сооружений
"Николаевский гидроузел"
 </v>
          </cell>
          <cell r="J1678" t="str">
            <v>ФБУ "Администрация "Волго-Дон"; 400082, 
г. Волгоград, ул. Фадеева, д. 35; ОГРН 1023404365786 
от 09.12.2002 г.</v>
          </cell>
          <cell r="K1678" t="str">
            <v>УТБ-3-1/2171</v>
          </cell>
          <cell r="L1678">
            <v>42611</v>
          </cell>
          <cell r="M1678">
            <v>3</v>
          </cell>
          <cell r="Q1678" t="str">
            <v>УТБ-2425</v>
          </cell>
          <cell r="R1678">
            <v>42585</v>
          </cell>
          <cell r="S1678">
            <v>61</v>
          </cell>
        </row>
        <row r="1679">
          <cell r="A1679" t="str">
            <v>РНО-0001674</v>
          </cell>
          <cell r="B1679" t="str">
            <v>Р</v>
          </cell>
          <cell r="C1679" t="str">
            <v>Н</v>
          </cell>
          <cell r="D1679" t="str">
            <v>О</v>
          </cell>
          <cell r="E1679" t="str">
            <v>-</v>
          </cell>
          <cell r="F1679" t="str">
            <v>0001674</v>
          </cell>
          <cell r="G1679" t="str">
            <v>РНО-0001674</v>
          </cell>
          <cell r="H1679">
            <v>42611</v>
          </cell>
          <cell r="I1679" t="str">
            <v>Комплекс судоходных гидротехнических сооружений
"Константиновский гидроузел"</v>
          </cell>
          <cell r="J1679" t="str">
            <v>ФБУ "Администрация "Волго-Дон"; 400082, 
г. Волгоград, ул. Фадеева, д. 35; ОГРН 1023404365786 
от 09.12.2002 г.</v>
          </cell>
          <cell r="K1679" t="str">
            <v>УТБ-3-1/2171</v>
          </cell>
          <cell r="L1679">
            <v>42611</v>
          </cell>
          <cell r="M1679">
            <v>3</v>
          </cell>
          <cell r="Q1679" t="str">
            <v>УТБ-2425</v>
          </cell>
          <cell r="R1679">
            <v>42585</v>
          </cell>
          <cell r="S1679">
            <v>61</v>
          </cell>
        </row>
        <row r="1680">
          <cell r="A1680" t="str">
            <v>РНО-0001675</v>
          </cell>
          <cell r="B1680" t="str">
            <v>Р</v>
          </cell>
          <cell r="C1680" t="str">
            <v>Н</v>
          </cell>
          <cell r="D1680" t="str">
            <v>О</v>
          </cell>
          <cell r="E1680" t="str">
            <v>-</v>
          </cell>
          <cell r="F1680" t="str">
            <v>0001675</v>
          </cell>
          <cell r="G1680" t="str">
            <v>РНО-0001675</v>
          </cell>
          <cell r="H1680">
            <v>42611</v>
          </cell>
          <cell r="I1680" t="str">
            <v xml:space="preserve">Комплекс судоходных гидротехнических сооружений
"Воронежский гидроузел"
</v>
          </cell>
          <cell r="J1680" t="str">
            <v>ФБУ "Администрация "Волго-Дон"; 400082, 
г. Волгоград, ул. Фадеева, д. 35; ОГРН 1023404365786 
от 09.12.2002 г.</v>
          </cell>
          <cell r="K1680" t="str">
            <v>УТБ-3-1/2171</v>
          </cell>
          <cell r="L1680">
            <v>42611</v>
          </cell>
          <cell r="M1680">
            <v>3</v>
          </cell>
          <cell r="Q1680" t="str">
            <v>УТБ-2425</v>
          </cell>
          <cell r="R1680">
            <v>42585</v>
          </cell>
          <cell r="S1680">
            <v>36</v>
          </cell>
        </row>
        <row r="1681">
          <cell r="A1681" t="str">
            <v>РНО-0001676</v>
          </cell>
          <cell r="B1681" t="str">
            <v>Р</v>
          </cell>
          <cell r="C1681" t="str">
            <v>Н</v>
          </cell>
          <cell r="D1681" t="str">
            <v>О</v>
          </cell>
          <cell r="E1681" t="str">
            <v>-</v>
          </cell>
          <cell r="F1681" t="str">
            <v>0001676</v>
          </cell>
          <cell r="G1681" t="str">
            <v>РНО-0001676</v>
          </cell>
          <cell r="H1681">
            <v>42611</v>
          </cell>
          <cell r="I1681" t="str">
            <v>Фёдоровский судоходный шлюз</v>
          </cell>
          <cell r="J1681" t="str">
            <v>ФБУ "Администрация "Волго-Дон"; 400082, 
г. Волгоград, ул. Фадеева, д. 35; ОГРН 1023404365786 
от 09.12.2002 г.</v>
          </cell>
          <cell r="K1681" t="str">
            <v>УТБ-3-1/2171
УТБ-404</v>
          </cell>
          <cell r="L1681">
            <v>42611</v>
          </cell>
          <cell r="M1681">
            <v>3</v>
          </cell>
          <cell r="N1681">
            <v>43529</v>
          </cell>
          <cell r="Q1681" t="str">
            <v>УТБ-2425</v>
          </cell>
          <cell r="R1681">
            <v>42585</v>
          </cell>
          <cell r="S1681">
            <v>23</v>
          </cell>
          <cell r="U1681" t="str">
            <v>Изменен</v>
          </cell>
        </row>
        <row r="1682">
          <cell r="A1682" t="str">
            <v>РНО-0001677</v>
          </cell>
          <cell r="B1682" t="str">
            <v>Р</v>
          </cell>
          <cell r="C1682" t="str">
            <v>Н</v>
          </cell>
          <cell r="D1682" t="str">
            <v>О</v>
          </cell>
          <cell r="E1682" t="str">
            <v>-</v>
          </cell>
          <cell r="F1682" t="str">
            <v>0001677</v>
          </cell>
          <cell r="G1682" t="str">
            <v>РНО-0001677</v>
          </cell>
          <cell r="H1682">
            <v>42611</v>
          </cell>
          <cell r="I1682" t="str">
            <v>Комплекс судоходных гидротехнических сооружений 
"Пермский шлюз"</v>
          </cell>
          <cell r="J1682" t="str">
            <v>ФБУ "Администрация "Камводпуть"; 614000, г. Пермь,
ул. Советская, д. 20а; ОГРН  1025900518797 от 
11.11.2002 г.</v>
          </cell>
          <cell r="K1682" t="str">
            <v>УТБ-3-1/2172
УТБ-3206</v>
          </cell>
          <cell r="L1682">
            <v>42611</v>
          </cell>
          <cell r="M1682">
            <v>3</v>
          </cell>
          <cell r="N1682">
            <v>43439</v>
          </cell>
          <cell r="Q1682" t="str">
            <v>УТБ-2486</v>
          </cell>
          <cell r="R1682">
            <v>42591</v>
          </cell>
          <cell r="S1682">
            <v>59</v>
          </cell>
          <cell r="U1682" t="str">
            <v>Изменен</v>
          </cell>
        </row>
        <row r="1683">
          <cell r="A1683" t="str">
            <v>РНО-0001678</v>
          </cell>
          <cell r="B1683" t="str">
            <v>Р</v>
          </cell>
          <cell r="C1683" t="str">
            <v>Н</v>
          </cell>
          <cell r="D1683" t="str">
            <v>О</v>
          </cell>
          <cell r="E1683" t="str">
            <v>-</v>
          </cell>
          <cell r="F1683" t="str">
            <v>0001678</v>
          </cell>
          <cell r="G1683" t="str">
            <v>РНО-0001678</v>
          </cell>
          <cell r="H1683">
            <v>42611</v>
          </cell>
          <cell r="I1683" t="str">
            <v>Комплекс судоходных гидротехнических сооружений 
"Нижне-Камский шлюз"</v>
          </cell>
          <cell r="J1683" t="str">
            <v>ФБУ "Администрация "Камводпуть"; 614000, г. Пермь,
ул. Советская, д. 20а; ОГРН  1025900518797 от 
11.11.2002 г.</v>
          </cell>
          <cell r="K1683" t="str">
            <v>УТБ-3-1/2172
УТБ-3206</v>
          </cell>
          <cell r="L1683">
            <v>42611</v>
          </cell>
          <cell r="M1683">
            <v>3</v>
          </cell>
          <cell r="N1683">
            <v>43439</v>
          </cell>
          <cell r="Q1683" t="str">
            <v>УТБ-2486</v>
          </cell>
          <cell r="R1683">
            <v>42591</v>
          </cell>
          <cell r="S1683">
            <v>16</v>
          </cell>
          <cell r="U1683" t="str">
            <v>Изменен</v>
          </cell>
        </row>
        <row r="1684">
          <cell r="A1684" t="str">
            <v>РНО-0001679</v>
          </cell>
          <cell r="B1684" t="str">
            <v>Р</v>
          </cell>
          <cell r="C1684" t="str">
            <v>Н</v>
          </cell>
          <cell r="D1684" t="str">
            <v>О</v>
          </cell>
          <cell r="E1684" t="str">
            <v>-</v>
          </cell>
          <cell r="F1684" t="str">
            <v>0001679</v>
          </cell>
          <cell r="G1684" t="str">
            <v>РНО-0001679</v>
          </cell>
          <cell r="H1684">
            <v>42615</v>
          </cell>
          <cell r="I1684" t="str">
            <v>Комплекс судоходных гидротехнических сооружений "Кочетовский гидроузел"</v>
          </cell>
          <cell r="J1684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4" t="str">
            <v>УТБ-3-1/2208
УТБ-424</v>
          </cell>
          <cell r="L1684">
            <v>42615</v>
          </cell>
          <cell r="M1684">
            <v>3</v>
          </cell>
          <cell r="N1684">
            <v>43530</v>
          </cell>
          <cell r="Q1684" t="str">
            <v>ФАМРТ-17593</v>
          </cell>
          <cell r="R1684">
            <v>42605</v>
          </cell>
          <cell r="S1684">
            <v>61</v>
          </cell>
          <cell r="U1684" t="str">
            <v>Изменен</v>
          </cell>
        </row>
        <row r="1685">
          <cell r="A1685" t="str">
            <v>РНО-0001680</v>
          </cell>
          <cell r="B1685" t="str">
            <v>Р</v>
          </cell>
          <cell r="C1685" t="str">
            <v>Н</v>
          </cell>
          <cell r="D1685" t="str">
            <v>О</v>
          </cell>
          <cell r="E1685" t="str">
            <v>-</v>
          </cell>
          <cell r="F1685" t="str">
            <v>0001680</v>
          </cell>
          <cell r="G1685" t="str">
            <v>РНО-0001680</v>
          </cell>
          <cell r="H1685">
            <v>42615</v>
          </cell>
          <cell r="I1685" t="str">
            <v>Комплекс судоходных гидротехнических сооружений "Гидроузел № 2"</v>
          </cell>
          <cell r="J1685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5" t="str">
            <v>УТБ-3-1/2208</v>
          </cell>
          <cell r="L1685">
            <v>42615</v>
          </cell>
          <cell r="M1685">
            <v>3</v>
          </cell>
          <cell r="Q1685" t="str">
            <v>ФАМРТ-17593</v>
          </cell>
          <cell r="R1685">
            <v>42605</v>
          </cell>
          <cell r="S1685">
            <v>61</v>
          </cell>
        </row>
        <row r="1686">
          <cell r="A1686" t="str">
            <v>РНО-0001681</v>
          </cell>
          <cell r="B1686" t="str">
            <v>Р</v>
          </cell>
          <cell r="C1686" t="str">
            <v>Н</v>
          </cell>
          <cell r="D1686" t="str">
            <v>О</v>
          </cell>
          <cell r="E1686" t="str">
            <v>-</v>
          </cell>
          <cell r="F1686" t="str">
            <v>0001681</v>
          </cell>
          <cell r="G1686" t="str">
            <v>РНО-0001681</v>
          </cell>
          <cell r="H1686">
            <v>42615</v>
          </cell>
          <cell r="I1686" t="str">
            <v>Комплекс судоходных гидротехнических сооружений 
"Гидроузел № 3"</v>
          </cell>
          <cell r="J1686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6" t="str">
            <v>УТБ-3-1/2208</v>
          </cell>
          <cell r="L1686">
            <v>42615</v>
          </cell>
          <cell r="M1686">
            <v>3</v>
          </cell>
          <cell r="Q1686" t="str">
            <v>ФАМРТ-17593</v>
          </cell>
          <cell r="R1686">
            <v>42605</v>
          </cell>
          <cell r="S1686">
            <v>61</v>
          </cell>
        </row>
        <row r="1687">
          <cell r="A1687" t="str">
            <v>РНО-0001682</v>
          </cell>
          <cell r="B1687" t="str">
            <v>Р</v>
          </cell>
          <cell r="C1687" t="str">
            <v>Н</v>
          </cell>
          <cell r="D1687" t="str">
            <v>О</v>
          </cell>
          <cell r="E1687" t="str">
            <v>-</v>
          </cell>
          <cell r="F1687" t="str">
            <v>0001682</v>
          </cell>
          <cell r="G1687" t="str">
            <v>РНО-0001682</v>
          </cell>
          <cell r="H1687">
            <v>42615</v>
          </cell>
          <cell r="I1687" t="str">
            <v>Комплекс судоходных гидротехнических сооружений 
"Гидроузел № 4"</v>
          </cell>
          <cell r="J1687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7" t="str">
            <v>УТБ-3-1/2208</v>
          </cell>
          <cell r="L1687">
            <v>42615</v>
          </cell>
          <cell r="M1687">
            <v>4</v>
          </cell>
          <cell r="Q1687" t="str">
            <v>ФАМРТ-17593</v>
          </cell>
          <cell r="R1687">
            <v>42605</v>
          </cell>
          <cell r="S1687">
            <v>61</v>
          </cell>
        </row>
        <row r="1688">
          <cell r="A1688" t="str">
            <v>РНО-0001683</v>
          </cell>
          <cell r="B1688" t="str">
            <v>Р</v>
          </cell>
          <cell r="C1688" t="str">
            <v>Н</v>
          </cell>
          <cell r="D1688" t="str">
            <v>О</v>
          </cell>
          <cell r="E1688" t="str">
            <v>-</v>
          </cell>
          <cell r="F1688" t="str">
            <v>0001683</v>
          </cell>
          <cell r="G1688" t="str">
            <v>РНО-0001683</v>
          </cell>
          <cell r="H1688">
            <v>42615</v>
          </cell>
          <cell r="I1688" t="str">
            <v>Комплекс судоходных гидротехнических сооружений "Гидроузел № 5"</v>
          </cell>
          <cell r="J1688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8" t="str">
            <v>УТБ-3-1/2208</v>
          </cell>
          <cell r="L1688">
            <v>42615</v>
          </cell>
          <cell r="M1688">
            <v>4</v>
          </cell>
          <cell r="Q1688" t="str">
            <v>ФАМРТ-17593</v>
          </cell>
          <cell r="R1688">
            <v>42605</v>
          </cell>
          <cell r="S1688">
            <v>61</v>
          </cell>
        </row>
        <row r="1689">
          <cell r="A1689" t="str">
            <v>РНО-0001684</v>
          </cell>
          <cell r="B1689" t="str">
            <v>Р</v>
          </cell>
          <cell r="C1689" t="str">
            <v>Н</v>
          </cell>
          <cell r="D1689" t="str">
            <v>О</v>
          </cell>
          <cell r="E1689" t="str">
            <v>-</v>
          </cell>
          <cell r="F1689" t="str">
            <v>0001684</v>
          </cell>
          <cell r="G1689" t="str">
            <v>РНО-0001684</v>
          </cell>
          <cell r="H1689">
            <v>42615</v>
          </cell>
          <cell r="I1689" t="str">
            <v>Комплекс судоходных гидротехнических сооружений "Гидроузел № 6"</v>
          </cell>
          <cell r="J1689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89" t="str">
            <v>УТБ-3-1/2208</v>
          </cell>
          <cell r="L1689">
            <v>42615</v>
          </cell>
          <cell r="M1689">
            <v>4</v>
          </cell>
          <cell r="Q1689" t="str">
            <v>ФАМРТ-17593</v>
          </cell>
          <cell r="R1689">
            <v>42605</v>
          </cell>
          <cell r="S1689">
            <v>61</v>
          </cell>
        </row>
        <row r="1690">
          <cell r="A1690" t="str">
            <v>РНО-0001685</v>
          </cell>
          <cell r="B1690" t="str">
            <v>Р</v>
          </cell>
          <cell r="C1690" t="str">
            <v>Н</v>
          </cell>
          <cell r="D1690" t="str">
            <v>О</v>
          </cell>
          <cell r="E1690" t="str">
            <v>-</v>
          </cell>
          <cell r="F1690" t="str">
            <v>0001685</v>
          </cell>
          <cell r="G1690" t="str">
            <v>РНО-0001685</v>
          </cell>
          <cell r="H1690">
            <v>42615</v>
          </cell>
          <cell r="I1690" t="str">
            <v>Комплекс судоходных гиротехнических сооружений 
"Гидроузел № 7"</v>
          </cell>
          <cell r="J1690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90" t="str">
            <v>УТБ-3-1/2208</v>
          </cell>
          <cell r="L1690">
            <v>42615</v>
          </cell>
          <cell r="M1690">
            <v>4</v>
          </cell>
          <cell r="Q1690" t="str">
            <v>ФАМРТ-17593</v>
          </cell>
          <cell r="R1690">
            <v>42605</v>
          </cell>
          <cell r="S1690">
            <v>61</v>
          </cell>
        </row>
        <row r="1691">
          <cell r="A1691" t="str">
            <v>РНО-0001686</v>
          </cell>
          <cell r="B1691" t="str">
            <v>Р</v>
          </cell>
          <cell r="C1691" t="str">
            <v>Н</v>
          </cell>
          <cell r="D1691" t="str">
            <v>О</v>
          </cell>
          <cell r="E1691" t="str">
            <v>-</v>
          </cell>
          <cell r="F1691" t="str">
            <v>0001686</v>
          </cell>
          <cell r="G1691" t="str">
            <v>РНО-0001686</v>
          </cell>
          <cell r="H1691">
            <v>42615</v>
          </cell>
          <cell r="I1691" t="str">
            <v>Комплекс судоходных гидротехнических сооружений "Усть-манычский гидроузел"</v>
          </cell>
          <cell r="J1691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91" t="str">
            <v>УТБ-3-1/2208</v>
          </cell>
          <cell r="L1691">
            <v>42615</v>
          </cell>
          <cell r="M1691">
            <v>4</v>
          </cell>
          <cell r="Q1691" t="str">
            <v>ФАМРТ-17593</v>
          </cell>
          <cell r="R1691">
            <v>42605</v>
          </cell>
          <cell r="S1691">
            <v>61</v>
          </cell>
        </row>
        <row r="1692">
          <cell r="A1692" t="str">
            <v>РНО-0001687</v>
          </cell>
          <cell r="B1692" t="str">
            <v>Р</v>
          </cell>
          <cell r="C1692" t="str">
            <v>Н</v>
          </cell>
          <cell r="D1692" t="str">
            <v>О</v>
          </cell>
          <cell r="E1692" t="str">
            <v>-</v>
          </cell>
          <cell r="F1692" t="str">
            <v>0001687</v>
          </cell>
          <cell r="G1692" t="str">
            <v>РНО-0001687</v>
          </cell>
          <cell r="H1692">
            <v>42615</v>
          </cell>
          <cell r="I1692" t="str">
            <v>Комплекс судоходных гидротехнических сооружений "Веселовский гидроузел"</v>
          </cell>
          <cell r="J1692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92" t="str">
            <v>УТБ-3-1/2208
УТБ-424</v>
          </cell>
          <cell r="L1692">
            <v>42615</v>
          </cell>
          <cell r="M1692">
            <v>3</v>
          </cell>
          <cell r="N1692">
            <v>43530</v>
          </cell>
          <cell r="Q1692" t="str">
            <v>ФАМРТ-17593</v>
          </cell>
          <cell r="R1692">
            <v>42605</v>
          </cell>
          <cell r="S1692">
            <v>61</v>
          </cell>
          <cell r="U1692" t="str">
            <v>Изменен</v>
          </cell>
        </row>
        <row r="1693">
          <cell r="A1693" t="str">
            <v>РНО-0001688</v>
          </cell>
          <cell r="B1693" t="str">
            <v>Р</v>
          </cell>
          <cell r="C1693" t="str">
            <v>Н</v>
          </cell>
          <cell r="D1693" t="str">
            <v>О</v>
          </cell>
          <cell r="E1693" t="str">
            <v>-</v>
          </cell>
          <cell r="F1693" t="str">
            <v>0001688</v>
          </cell>
          <cell r="G1693" t="str">
            <v>РНО-0001688</v>
          </cell>
          <cell r="H1693">
            <v>42615</v>
          </cell>
          <cell r="I1693" t="str">
            <v>Комплекс судоходных гидротехнических сооружений "Пролетарский гидроузел"</v>
          </cell>
          <cell r="J1693" t="str">
            <v>ФБУ "Азово-Донская бассейновая администрация"; 344082, г. Ростов-на-Дону, ул. Большая Садовая, д. 39; ОГРН 1026103272744 от 12.03.1997 г.</v>
          </cell>
          <cell r="K1693" t="str">
            <v>УТБ-3-1/2208</v>
          </cell>
          <cell r="L1693">
            <v>42615</v>
          </cell>
          <cell r="M1693">
            <v>3</v>
          </cell>
          <cell r="Q1693" t="str">
            <v>ФАМРТ-17593</v>
          </cell>
          <cell r="R1693">
            <v>42605</v>
          </cell>
          <cell r="S1693">
            <v>61</v>
          </cell>
        </row>
        <row r="1694">
          <cell r="A1694" t="str">
            <v>РНО-0001689</v>
          </cell>
          <cell r="B1694" t="str">
            <v>Р</v>
          </cell>
          <cell r="C1694" t="str">
            <v>Н</v>
          </cell>
          <cell r="D1694" t="str">
            <v>О</v>
          </cell>
          <cell r="E1694" t="str">
            <v>-</v>
          </cell>
          <cell r="F1694" t="str">
            <v>0001689</v>
          </cell>
          <cell r="G1694" t="str">
            <v>РНО-0001689</v>
          </cell>
          <cell r="H1694">
            <v>42622</v>
          </cell>
          <cell r="I1694" t="str">
            <v>Комплекс судоходных гидротехнических сооружений "Гидроузел № 1 Северо-Двинской шлюзованной системы"</v>
          </cell>
          <cell r="J1694" t="str">
            <v>ФБУ "Администрация "Севводпуть"; 165300, Архангельская обл., г. Котлас, ул. Карла Маркса, д. 9; ОГРН 1032901360700 от 16.09.2005 г.</v>
          </cell>
          <cell r="K1694" t="str">
            <v>УТБ-3-1/2257</v>
          </cell>
          <cell r="L1694">
            <v>42622</v>
          </cell>
          <cell r="M1694">
            <v>3</v>
          </cell>
          <cell r="Q1694" t="str">
            <v>ФАМРТ-17380</v>
          </cell>
          <cell r="R1694">
            <v>42600</v>
          </cell>
          <cell r="S1694">
            <v>35</v>
          </cell>
        </row>
        <row r="1695">
          <cell r="A1695" t="str">
            <v>РНО-0001690</v>
          </cell>
          <cell r="B1695" t="str">
            <v>Р</v>
          </cell>
          <cell r="C1695" t="str">
            <v>Н</v>
          </cell>
          <cell r="D1695" t="str">
            <v>О</v>
          </cell>
          <cell r="E1695" t="str">
            <v>-</v>
          </cell>
          <cell r="F1695" t="str">
            <v>0001690</v>
          </cell>
          <cell r="G1695" t="str">
            <v>РНО-0001690</v>
          </cell>
          <cell r="H1695">
            <v>42622</v>
          </cell>
          <cell r="I1695" t="str">
            <v>Комплекс судоходных гидротехнических сооружений "Гидроузел № 2 Северо-Двинской шлюзованной системы"</v>
          </cell>
          <cell r="J1695" t="str">
            <v>ФБУ "Администрация "Севводпуть"; 165300, Архангельская обл., г. Котлас, ул. Карла Маркса, д.9; ОГРН 1032901360700 от 16.09.2005 г.</v>
          </cell>
          <cell r="K1695" t="str">
            <v>УТБ-3-1/2257
УТБ-423</v>
          </cell>
          <cell r="L1695">
            <v>42622</v>
          </cell>
          <cell r="M1695">
            <v>3</v>
          </cell>
          <cell r="N1695">
            <v>43530</v>
          </cell>
          <cell r="Q1695" t="str">
            <v>ФАМРТ-17380</v>
          </cell>
          <cell r="R1695">
            <v>42600</v>
          </cell>
          <cell r="S1695">
            <v>35</v>
          </cell>
          <cell r="U1695" t="str">
            <v>Изменен</v>
          </cell>
        </row>
        <row r="1696">
          <cell r="A1696" t="str">
            <v>РНО-0001691</v>
          </cell>
          <cell r="B1696" t="str">
            <v>Р</v>
          </cell>
          <cell r="C1696" t="str">
            <v>Н</v>
          </cell>
          <cell r="D1696" t="str">
            <v>О</v>
          </cell>
          <cell r="E1696" t="str">
            <v>-</v>
          </cell>
          <cell r="F1696" t="str">
            <v>0001691</v>
          </cell>
          <cell r="G1696" t="str">
            <v>РНО-0001691</v>
          </cell>
          <cell r="H1696">
            <v>42622</v>
          </cell>
          <cell r="I1696" t="str">
            <v>Комплекс судоходных гидротехнических сооружений "Гидроузел № 3 Северо-Двинской шлюзованной системы"</v>
          </cell>
          <cell r="J1696" t="str">
            <v>ФБУ "Администрация "Севводпуть"; 165300, Архангельская обл., г. Котлас, ул. Карла Маркса, д.9; ОГРН 1032901360700 от 16.09.2005 г.</v>
          </cell>
          <cell r="K1696" t="str">
            <v>УТБ-3-1/2257</v>
          </cell>
          <cell r="L1696">
            <v>42622</v>
          </cell>
          <cell r="M1696">
            <v>3</v>
          </cell>
          <cell r="Q1696" t="str">
            <v>ФАМРТ-17380</v>
          </cell>
          <cell r="R1696">
            <v>42600</v>
          </cell>
          <cell r="S1696">
            <v>35</v>
          </cell>
        </row>
        <row r="1697">
          <cell r="A1697" t="str">
            <v>РНО-0001692</v>
          </cell>
          <cell r="B1697" t="str">
            <v>Р</v>
          </cell>
          <cell r="C1697" t="str">
            <v>Н</v>
          </cell>
          <cell r="D1697" t="str">
            <v>О</v>
          </cell>
          <cell r="E1697" t="str">
            <v>-</v>
          </cell>
          <cell r="F1697" t="str">
            <v>0001692</v>
          </cell>
          <cell r="G1697" t="str">
            <v>РНО-0001692</v>
          </cell>
          <cell r="H1697">
            <v>42622</v>
          </cell>
          <cell r="I1697" t="str">
            <v>Комплекс судоходных гидротехнических сооружений "Гидроузел № 4 Северо-Двинской шлюзованной системы"</v>
          </cell>
          <cell r="J1697" t="str">
            <v>ФБУ "Администрация "Севводпуть"; 165300, Архангельская обл., г. Котлас, ул. Карла Маркса, д.9; ОГРН 1032901360700 от 16.09.2005 г.</v>
          </cell>
          <cell r="K1697" t="str">
            <v>УТБ-3-1/2257</v>
          </cell>
          <cell r="L1697">
            <v>42622</v>
          </cell>
          <cell r="M1697">
            <v>4</v>
          </cell>
          <cell r="Q1697" t="str">
            <v>ФАМРТ-17380</v>
          </cell>
          <cell r="R1697">
            <v>42600</v>
          </cell>
          <cell r="S1697">
            <v>35</v>
          </cell>
        </row>
        <row r="1698">
          <cell r="A1698" t="str">
            <v>РНО-0001693</v>
          </cell>
          <cell r="B1698" t="str">
            <v>Р</v>
          </cell>
          <cell r="C1698" t="str">
            <v>Н</v>
          </cell>
          <cell r="D1698" t="str">
            <v>О</v>
          </cell>
          <cell r="E1698" t="str">
            <v>-</v>
          </cell>
          <cell r="F1698" t="str">
            <v>0001693</v>
          </cell>
          <cell r="G1698" t="str">
            <v>РНО-0001693</v>
          </cell>
          <cell r="H1698">
            <v>42622</v>
          </cell>
          <cell r="I1698" t="str">
            <v>«Причал № 1», кад. № 47:07:1704001:45</v>
          </cell>
          <cell r="J1698" t="str">
            <v>Индивидуальный предприниматель Г.Д. Санг; 197110, 
г. Санкт-Петербург, ул. Красного Курсанта, д. 34, кв. 3; ОГРНИП 312784711800882 от 27.04.2012 г.</v>
          </cell>
          <cell r="K1698" t="str">
            <v>УТБ-3-1/2255</v>
          </cell>
          <cell r="L1698">
            <v>42622</v>
          </cell>
          <cell r="M1698">
            <v>3</v>
          </cell>
          <cell r="Q1698" t="str">
            <v>УТБ-2510</v>
          </cell>
          <cell r="R1698">
            <v>42594</v>
          </cell>
          <cell r="S1698">
            <v>78</v>
          </cell>
        </row>
        <row r="1699">
          <cell r="A1699" t="str">
            <v>РНО-0001694</v>
          </cell>
          <cell r="B1699" t="str">
            <v>Р</v>
          </cell>
          <cell r="C1699" t="str">
            <v>Н</v>
          </cell>
          <cell r="D1699" t="str">
            <v>О</v>
          </cell>
          <cell r="E1699" t="str">
            <v>-</v>
          </cell>
          <cell r="F1699" t="str">
            <v>0001694</v>
          </cell>
          <cell r="G1699" t="str">
            <v>РНО-0001694</v>
          </cell>
          <cell r="H1699">
            <v>42628</v>
          </cell>
          <cell r="I1699" t="str">
            <v>Комплекс судоходных гидротехнических сооружений 
"Гидроузел № 1"</v>
          </cell>
          <cell r="J169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699" t="str">
            <v>УТБ-3-1/2274</v>
          </cell>
          <cell r="L1699">
            <v>42628</v>
          </cell>
          <cell r="M1699">
            <v>4</v>
          </cell>
          <cell r="Q1699" t="str">
            <v>ФАМРТ-17943</v>
          </cell>
          <cell r="R1699">
            <v>42607</v>
          </cell>
          <cell r="S1699">
            <v>10</v>
          </cell>
        </row>
        <row r="1700">
          <cell r="A1700" t="str">
            <v>РНО-0001695</v>
          </cell>
          <cell r="B1700" t="str">
            <v>Р</v>
          </cell>
          <cell r="C1700" t="str">
            <v>Н</v>
          </cell>
          <cell r="D1700" t="str">
            <v>О</v>
          </cell>
          <cell r="E1700" t="str">
            <v>-</v>
          </cell>
          <cell r="F1700" t="str">
            <v>0001695</v>
          </cell>
          <cell r="G1700" t="str">
            <v>РНО-0001695</v>
          </cell>
          <cell r="H1700">
            <v>42628</v>
          </cell>
          <cell r="I1700" t="str">
            <v>Комплекс судоходных гидротехнических сооружений 
"Гидроузел № 2"</v>
          </cell>
          <cell r="J170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0" t="str">
            <v>УТБ-3-1/2274</v>
          </cell>
          <cell r="L1700">
            <v>42628</v>
          </cell>
          <cell r="M1700">
            <v>4</v>
          </cell>
          <cell r="Q1700" t="str">
            <v>ФАМРТ-17943</v>
          </cell>
          <cell r="R1700">
            <v>42607</v>
          </cell>
          <cell r="S1700">
            <v>10</v>
          </cell>
        </row>
        <row r="1701">
          <cell r="A1701" t="str">
            <v>РНО-0001696</v>
          </cell>
          <cell r="B1701" t="str">
            <v>Р</v>
          </cell>
          <cell r="C1701" t="str">
            <v>Н</v>
          </cell>
          <cell r="D1701" t="str">
            <v>О</v>
          </cell>
          <cell r="E1701" t="str">
            <v>-</v>
          </cell>
          <cell r="F1701" t="str">
            <v>0001696</v>
          </cell>
          <cell r="G1701" t="str">
            <v>РНО-0001696</v>
          </cell>
          <cell r="H1701">
            <v>42628</v>
          </cell>
          <cell r="I1701" t="str">
            <v>Комплекс судоходных гидротехнических сооружений 
"Гидроузел № 3"</v>
          </cell>
          <cell r="J1701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1" t="str">
            <v>УТБ-3-1/2274</v>
          </cell>
          <cell r="L1701">
            <v>42628</v>
          </cell>
          <cell r="M1701">
            <v>4</v>
          </cell>
          <cell r="Q1701" t="str">
            <v>ФАМРТ-17943</v>
          </cell>
          <cell r="R1701">
            <v>42607</v>
          </cell>
          <cell r="S1701">
            <v>10</v>
          </cell>
        </row>
        <row r="1702">
          <cell r="A1702" t="str">
            <v>РНО-0001697</v>
          </cell>
          <cell r="B1702" t="str">
            <v>Р</v>
          </cell>
          <cell r="C1702" t="str">
            <v>Н</v>
          </cell>
          <cell r="D1702" t="str">
            <v>О</v>
          </cell>
          <cell r="E1702" t="str">
            <v>-</v>
          </cell>
          <cell r="F1702" t="str">
            <v>0001697</v>
          </cell>
          <cell r="G1702" t="str">
            <v>РНО-0001697</v>
          </cell>
          <cell r="H1702">
            <v>42628</v>
          </cell>
          <cell r="I1702" t="str">
            <v>Комплекс судоходных гидротехнических сооружений 
"Гидроузел № 4"</v>
          </cell>
          <cell r="J170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2" t="str">
            <v>УТБ-3-1/2274</v>
          </cell>
          <cell r="L1702">
            <v>42628</v>
          </cell>
          <cell r="M1702">
            <v>4</v>
          </cell>
          <cell r="Q1702" t="str">
            <v>ФАМРТ-17943</v>
          </cell>
          <cell r="R1702">
            <v>42607</v>
          </cell>
          <cell r="S1702">
            <v>10</v>
          </cell>
        </row>
        <row r="1703">
          <cell r="A1703" t="str">
            <v>РНО-0001698</v>
          </cell>
          <cell r="B1703" t="str">
            <v>Р</v>
          </cell>
          <cell r="C1703" t="str">
            <v>Н</v>
          </cell>
          <cell r="D1703" t="str">
            <v>О</v>
          </cell>
          <cell r="E1703" t="str">
            <v>-</v>
          </cell>
          <cell r="F1703" t="str">
            <v>0001698</v>
          </cell>
          <cell r="G1703" t="str">
            <v>РНО-0001698</v>
          </cell>
          <cell r="H1703">
            <v>42628</v>
          </cell>
          <cell r="I1703" t="str">
            <v>Комплекс судоходных гидротехнических сооружений 
"Гидроузел № 5"</v>
          </cell>
          <cell r="J170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3" t="str">
            <v>УТБ-3-1/2274</v>
          </cell>
          <cell r="L1703">
            <v>42628</v>
          </cell>
          <cell r="M1703">
            <v>3</v>
          </cell>
          <cell r="Q1703" t="str">
            <v>ФАМРТ-17943</v>
          </cell>
          <cell r="R1703">
            <v>42607</v>
          </cell>
          <cell r="S1703">
            <v>10</v>
          </cell>
        </row>
        <row r="1704">
          <cell r="A1704" t="str">
            <v>РНО-0001699</v>
          </cell>
          <cell r="B1704" t="str">
            <v>Р</v>
          </cell>
          <cell r="C1704" t="str">
            <v>Н</v>
          </cell>
          <cell r="D1704" t="str">
            <v>О</v>
          </cell>
          <cell r="E1704" t="str">
            <v>-</v>
          </cell>
          <cell r="F1704" t="str">
            <v>0001699</v>
          </cell>
          <cell r="G1704" t="str">
            <v>РНО-0001699</v>
          </cell>
          <cell r="H1704">
            <v>42628</v>
          </cell>
          <cell r="I1704" t="str">
            <v>Комплекс судоходных гидротехнических сооружений 
"Гидроузел № 6"</v>
          </cell>
          <cell r="J170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4" t="str">
            <v>УТБ-3-1/2274</v>
          </cell>
          <cell r="L1704">
            <v>42628</v>
          </cell>
          <cell r="M1704">
            <v>4</v>
          </cell>
          <cell r="Q1704" t="str">
            <v>ФАМРТ-17943</v>
          </cell>
          <cell r="R1704">
            <v>42607</v>
          </cell>
          <cell r="S1704">
            <v>10</v>
          </cell>
        </row>
        <row r="1705">
          <cell r="A1705" t="str">
            <v>РНО-0001700</v>
          </cell>
          <cell r="B1705" t="str">
            <v>Р</v>
          </cell>
          <cell r="C1705" t="str">
            <v>Н</v>
          </cell>
          <cell r="D1705" t="str">
            <v>О</v>
          </cell>
          <cell r="E1705" t="str">
            <v>-</v>
          </cell>
          <cell r="F1705" t="str">
            <v>0001700</v>
          </cell>
          <cell r="G1705" t="str">
            <v>РНО-0001700</v>
          </cell>
          <cell r="H1705">
            <v>42628</v>
          </cell>
          <cell r="I1705" t="str">
            <v>Комплекс судоходных гидротехнических сооружений 
"Гидроузел № 7"</v>
          </cell>
          <cell r="J170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5" t="str">
            <v>УТБ-3-1/2274
УТБ-457</v>
          </cell>
          <cell r="L1705">
            <v>42628</v>
          </cell>
          <cell r="M1705">
            <v>3</v>
          </cell>
          <cell r="N1705">
            <v>43538</v>
          </cell>
          <cell r="Q1705" t="str">
            <v>ФАМРТ-17943</v>
          </cell>
          <cell r="R1705">
            <v>42607</v>
          </cell>
          <cell r="S1705">
            <v>10</v>
          </cell>
        </row>
        <row r="1706">
          <cell r="A1706" t="str">
            <v>РНО-0001701</v>
          </cell>
          <cell r="B1706" t="str">
            <v>Р</v>
          </cell>
          <cell r="C1706" t="str">
            <v>Н</v>
          </cell>
          <cell r="D1706" t="str">
            <v>О</v>
          </cell>
          <cell r="E1706" t="str">
            <v>-</v>
          </cell>
          <cell r="F1706" t="str">
            <v>0001701</v>
          </cell>
          <cell r="G1706" t="str">
            <v>РНО-0001701</v>
          </cell>
          <cell r="H1706">
            <v>42628</v>
          </cell>
          <cell r="I1706" t="str">
            <v>Комплекс судоходных гидротехнических сооружений 
"Гидроузел № 8"</v>
          </cell>
          <cell r="J170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6" t="str">
            <v>УТБ-3-1/2274</v>
          </cell>
          <cell r="L1706">
            <v>42628</v>
          </cell>
          <cell r="M1706">
            <v>4</v>
          </cell>
          <cell r="Q1706" t="str">
            <v>ФАМРТ-17943</v>
          </cell>
          <cell r="R1706">
            <v>42607</v>
          </cell>
          <cell r="S1706">
            <v>10</v>
          </cell>
        </row>
        <row r="1707">
          <cell r="A1707" t="str">
            <v>РНО-0001702</v>
          </cell>
          <cell r="B1707" t="str">
            <v>Р</v>
          </cell>
          <cell r="C1707" t="str">
            <v>Н</v>
          </cell>
          <cell r="D1707" t="str">
            <v>О</v>
          </cell>
          <cell r="E1707" t="str">
            <v>-</v>
          </cell>
          <cell r="F1707" t="str">
            <v>0001702</v>
          </cell>
          <cell r="G1707" t="str">
            <v>РНО-0001702</v>
          </cell>
          <cell r="H1707">
            <v>42628</v>
          </cell>
          <cell r="I1707" t="str">
            <v>Комплекс судоходных гидротехнических сооружений 
"Гидроузел № 9"</v>
          </cell>
          <cell r="J170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7" t="str">
            <v>УТБ-3-1/2274</v>
          </cell>
          <cell r="L1707">
            <v>42628</v>
          </cell>
          <cell r="M1707">
            <v>4</v>
          </cell>
          <cell r="Q1707" t="str">
            <v>ФАМРТ-17943</v>
          </cell>
          <cell r="R1707">
            <v>42607</v>
          </cell>
          <cell r="S1707">
            <v>10</v>
          </cell>
        </row>
        <row r="1708">
          <cell r="A1708" t="str">
            <v>РНО-0001703</v>
          </cell>
          <cell r="B1708" t="str">
            <v>Р</v>
          </cell>
          <cell r="C1708" t="str">
            <v>Н</v>
          </cell>
          <cell r="D1708" t="str">
            <v>О</v>
          </cell>
          <cell r="E1708" t="str">
            <v>-</v>
          </cell>
          <cell r="F1708" t="str">
            <v>0001703</v>
          </cell>
          <cell r="G1708" t="str">
            <v>РНО-0001703</v>
          </cell>
          <cell r="H1708">
            <v>42628</v>
          </cell>
          <cell r="I1708" t="str">
            <v>Комплекс судоходных гидротехнических сооружений 
"Гидроузел № 10"</v>
          </cell>
          <cell r="J170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8" t="str">
            <v>УТБ-3-1/2274
УТБ-457</v>
          </cell>
          <cell r="L1708">
            <v>42628</v>
          </cell>
          <cell r="M1708">
            <v>3</v>
          </cell>
          <cell r="N1708">
            <v>43538</v>
          </cell>
          <cell r="Q1708" t="str">
            <v>ФАМРТ-17943</v>
          </cell>
          <cell r="R1708">
            <v>42607</v>
          </cell>
          <cell r="S1708">
            <v>10</v>
          </cell>
        </row>
        <row r="1709">
          <cell r="A1709" t="str">
            <v>РНО-0001704</v>
          </cell>
          <cell r="B1709" t="str">
            <v>Р</v>
          </cell>
          <cell r="C1709" t="str">
            <v>Н</v>
          </cell>
          <cell r="D1709" t="str">
            <v>О</v>
          </cell>
          <cell r="E1709" t="str">
            <v>-</v>
          </cell>
          <cell r="F1709" t="str">
            <v>0001704</v>
          </cell>
          <cell r="G1709" t="str">
            <v>РНО-0001704</v>
          </cell>
          <cell r="H1709">
            <v>42628</v>
          </cell>
          <cell r="I1709" t="str">
            <v>Комплекс судоходных гидротехнических сооружений 
"Гидроузел № 11"</v>
          </cell>
          <cell r="J1709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09" t="str">
            <v>УТБ-3-1/2274</v>
          </cell>
          <cell r="L1709">
            <v>42628</v>
          </cell>
          <cell r="M1709">
            <v>4</v>
          </cell>
          <cell r="Q1709" t="str">
            <v>ФАМРТ-17943</v>
          </cell>
          <cell r="R1709">
            <v>42607</v>
          </cell>
          <cell r="S1709">
            <v>10</v>
          </cell>
        </row>
        <row r="1710">
          <cell r="A1710" t="str">
            <v>РНО-0001705</v>
          </cell>
          <cell r="B1710" t="str">
            <v>Р</v>
          </cell>
          <cell r="C1710" t="str">
            <v>Н</v>
          </cell>
          <cell r="D1710" t="str">
            <v>О</v>
          </cell>
          <cell r="E1710" t="str">
            <v>-</v>
          </cell>
          <cell r="F1710" t="str">
            <v>0001705</v>
          </cell>
          <cell r="G1710" t="str">
            <v>РНО-0001705</v>
          </cell>
          <cell r="H1710">
            <v>42628</v>
          </cell>
          <cell r="I1710" t="str">
            <v>Комплекс судоходных гидротехнических сооружений 
"Гидроузел № 12"</v>
          </cell>
          <cell r="J1710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0" t="str">
            <v>УТБ-3-1/2274
УТБ-457</v>
          </cell>
          <cell r="L1710">
            <v>42628</v>
          </cell>
          <cell r="M1710">
            <v>3</v>
          </cell>
          <cell r="N1710">
            <v>43538</v>
          </cell>
          <cell r="Q1710" t="str">
            <v>ФАМРТ-17943</v>
          </cell>
          <cell r="R1710">
            <v>42607</v>
          </cell>
          <cell r="S1710">
            <v>10</v>
          </cell>
        </row>
        <row r="1711">
          <cell r="A1711" t="str">
            <v>РНО-0001706</v>
          </cell>
          <cell r="B1711" t="str">
            <v>Р</v>
          </cell>
          <cell r="C1711" t="str">
            <v>Н</v>
          </cell>
          <cell r="D1711" t="str">
            <v>О</v>
          </cell>
          <cell r="E1711" t="str">
            <v>-</v>
          </cell>
          <cell r="F1711" t="str">
            <v>0001706</v>
          </cell>
          <cell r="G1711" t="str">
            <v>РНО-0001706</v>
          </cell>
          <cell r="H1711">
            <v>42628</v>
          </cell>
          <cell r="I1711" t="str">
            <v>Комплекс судоходных гидротехнических сооружений 
"Гидроузел № 13"</v>
          </cell>
          <cell r="J1711" t="str">
            <v>ФБУ "Администрация "Беломорканал"; 186350, Республика Карелия, г.Медвежьегорск, ул. Дзержинского, д. 26; 
ОГРН 1021001009886 от 26.09.2002 г.</v>
          </cell>
          <cell r="K1711" t="str">
            <v>УТБ-3-1/2274</v>
          </cell>
          <cell r="L1711">
            <v>42628</v>
          </cell>
          <cell r="M1711">
            <v>4</v>
          </cell>
          <cell r="Q1711" t="str">
            <v>ФАМРТ-17943</v>
          </cell>
          <cell r="R1711">
            <v>42607</v>
          </cell>
          <cell r="S1711">
            <v>10</v>
          </cell>
        </row>
        <row r="1712">
          <cell r="A1712" t="str">
            <v>РНО-0001707</v>
          </cell>
          <cell r="B1712" t="str">
            <v>Р</v>
          </cell>
          <cell r="C1712" t="str">
            <v>Н</v>
          </cell>
          <cell r="D1712" t="str">
            <v>О</v>
          </cell>
          <cell r="E1712" t="str">
            <v>-</v>
          </cell>
          <cell r="F1712" t="str">
            <v>0001707</v>
          </cell>
          <cell r="G1712" t="str">
            <v>РНО-0001707</v>
          </cell>
          <cell r="H1712">
            <v>42628</v>
          </cell>
          <cell r="I1712" t="str">
            <v>Комплекс судоходных гидротехнических сооружений 
"Гидроузел № 14"</v>
          </cell>
          <cell r="J1712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2" t="str">
            <v>УТБ-3-1/2274</v>
          </cell>
          <cell r="L1712">
            <v>42628</v>
          </cell>
          <cell r="M1712">
            <v>4</v>
          </cell>
          <cell r="Q1712" t="str">
            <v>ФАМРТ-17943</v>
          </cell>
          <cell r="R1712">
            <v>42607</v>
          </cell>
          <cell r="S1712">
            <v>10</v>
          </cell>
        </row>
        <row r="1713">
          <cell r="A1713" t="str">
            <v>РНО-0001708</v>
          </cell>
          <cell r="B1713" t="str">
            <v>Р</v>
          </cell>
          <cell r="C1713" t="str">
            <v>Н</v>
          </cell>
          <cell r="D1713" t="str">
            <v>О</v>
          </cell>
          <cell r="E1713" t="str">
            <v>-</v>
          </cell>
          <cell r="F1713" t="str">
            <v>0001708</v>
          </cell>
          <cell r="G1713" t="str">
            <v>РНО-0001708</v>
          </cell>
          <cell r="H1713">
            <v>42628</v>
          </cell>
          <cell r="I1713" t="str">
            <v>Комплекс судоходных гидротехнических сооружений 
"Гидроузел № 15"</v>
          </cell>
          <cell r="J1713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3" t="str">
            <v>УТБ-3-1/2274</v>
          </cell>
          <cell r="L1713">
            <v>42628</v>
          </cell>
          <cell r="M1713">
            <v>4</v>
          </cell>
          <cell r="Q1713" t="str">
            <v>ФАМРТ-17943</v>
          </cell>
          <cell r="R1713">
            <v>42607</v>
          </cell>
          <cell r="S1713">
            <v>10</v>
          </cell>
        </row>
        <row r="1714">
          <cell r="A1714" t="str">
            <v>РНО-0001709</v>
          </cell>
          <cell r="B1714" t="str">
            <v>Р</v>
          </cell>
          <cell r="C1714" t="str">
            <v>Н</v>
          </cell>
          <cell r="D1714" t="str">
            <v>О</v>
          </cell>
          <cell r="E1714" t="str">
            <v>-</v>
          </cell>
          <cell r="F1714" t="str">
            <v>0001709</v>
          </cell>
          <cell r="G1714" t="str">
            <v>РНО-0001709</v>
          </cell>
          <cell r="H1714">
            <v>42628</v>
          </cell>
          <cell r="I1714" t="str">
            <v>Комплекс судоходных гидротехнических сооружений 
"Гидроузел № 16"</v>
          </cell>
          <cell r="J1714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4" t="str">
            <v>УТБ-3-1/2274</v>
          </cell>
          <cell r="L1714">
            <v>42628</v>
          </cell>
          <cell r="M1714">
            <v>4</v>
          </cell>
          <cell r="Q1714" t="str">
            <v>ФАМРТ-17943</v>
          </cell>
          <cell r="R1714">
            <v>42607</v>
          </cell>
          <cell r="S1714">
            <v>10</v>
          </cell>
        </row>
        <row r="1715">
          <cell r="A1715" t="str">
            <v>РНО-0001710</v>
          </cell>
          <cell r="B1715" t="str">
            <v>Р</v>
          </cell>
          <cell r="C1715" t="str">
            <v>Н</v>
          </cell>
          <cell r="D1715" t="str">
            <v>О</v>
          </cell>
          <cell r="E1715" t="str">
            <v>-</v>
          </cell>
          <cell r="F1715" t="str">
            <v>0001710</v>
          </cell>
          <cell r="G1715" t="str">
            <v>РНО-0001710</v>
          </cell>
          <cell r="H1715">
            <v>42628</v>
          </cell>
          <cell r="I1715" t="str">
            <v>Комплекс судоходных гидротехнических сооружений 
"Гидроузел № 17"</v>
          </cell>
          <cell r="J1715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5" t="str">
            <v>УТБ-3-1/2274</v>
          </cell>
          <cell r="L1715">
            <v>42628</v>
          </cell>
          <cell r="M1715">
            <v>4</v>
          </cell>
          <cell r="Q1715" t="str">
            <v>ФАМРТ-17943</v>
          </cell>
          <cell r="R1715">
            <v>42607</v>
          </cell>
          <cell r="S1715">
            <v>10</v>
          </cell>
        </row>
        <row r="1716">
          <cell r="A1716" t="str">
            <v>РНО-0001711</v>
          </cell>
          <cell r="B1716" t="str">
            <v>Р</v>
          </cell>
          <cell r="C1716" t="str">
            <v>Н</v>
          </cell>
          <cell r="D1716" t="str">
            <v>О</v>
          </cell>
          <cell r="E1716" t="str">
            <v>-</v>
          </cell>
          <cell r="F1716" t="str">
            <v>0001711</v>
          </cell>
          <cell r="G1716" t="str">
            <v>РНО-0001711</v>
          </cell>
          <cell r="H1716">
            <v>42628</v>
          </cell>
          <cell r="I1716" t="str">
            <v>Комплекс судоходных гидротехнических сооружений 
"Гидроузел № 18"</v>
          </cell>
          <cell r="J1716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6" t="str">
            <v>УТБ-3-1/2274</v>
          </cell>
          <cell r="L1716">
            <v>42628</v>
          </cell>
          <cell r="M1716">
            <v>4</v>
          </cell>
          <cell r="Q1716" t="str">
            <v>ФАМРТ-17943</v>
          </cell>
          <cell r="R1716">
            <v>42607</v>
          </cell>
          <cell r="S1716">
            <v>10</v>
          </cell>
        </row>
        <row r="1717">
          <cell r="A1717" t="str">
            <v>РНО-0001712</v>
          </cell>
          <cell r="B1717" t="str">
            <v>Р</v>
          </cell>
          <cell r="C1717" t="str">
            <v>Н</v>
          </cell>
          <cell r="D1717" t="str">
            <v>О</v>
          </cell>
          <cell r="E1717" t="str">
            <v>-</v>
          </cell>
          <cell r="F1717" t="str">
            <v>0001712</v>
          </cell>
          <cell r="G1717" t="str">
            <v>РНО-0001712</v>
          </cell>
          <cell r="H1717">
            <v>42628</v>
          </cell>
          <cell r="I1717" t="str">
            <v>Комплекс судоходных гидротехнических сооружений 
"Гидроузел № 19"</v>
          </cell>
          <cell r="J1717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7" t="str">
            <v>УТБ-3-1/2274</v>
          </cell>
          <cell r="L1717">
            <v>42628</v>
          </cell>
          <cell r="M1717">
            <v>4</v>
          </cell>
          <cell r="Q1717" t="str">
            <v>ФАМРТ-17943</v>
          </cell>
          <cell r="R1717">
            <v>42607</v>
          </cell>
          <cell r="S1717">
            <v>10</v>
          </cell>
        </row>
        <row r="1718">
          <cell r="A1718" t="str">
            <v>РНО-0001713</v>
          </cell>
          <cell r="B1718" t="str">
            <v>Р</v>
          </cell>
          <cell r="C1718" t="str">
            <v>Н</v>
          </cell>
          <cell r="D1718" t="str">
            <v>О</v>
          </cell>
          <cell r="E1718" t="str">
            <v>-</v>
          </cell>
          <cell r="F1718" t="str">
            <v>0001713</v>
          </cell>
          <cell r="G1718" t="str">
            <v>РНО-0001713</v>
          </cell>
          <cell r="H1718">
            <v>42628</v>
          </cell>
          <cell r="I1718" t="str">
            <v>Комплекс судоходных гидротехнических сооружений 
"Гидроузел Хижозеро"</v>
          </cell>
          <cell r="J1718" t="str">
            <v>ФБУ "Администрация "Беломорканал"; 186350, Республика Карелия, г.Медвежьегорск, ул.Дзержинского, д. 26; 
ОГРН 1021001009886 от 26.09.2002 г.</v>
          </cell>
          <cell r="K1718" t="str">
            <v>УТБ-3-1/2274</v>
          </cell>
          <cell r="L1718">
            <v>42628</v>
          </cell>
          <cell r="M1718">
            <v>4</v>
          </cell>
          <cell r="Q1718" t="str">
            <v>ФАМРТ-17943</v>
          </cell>
          <cell r="R1718">
            <v>42607</v>
          </cell>
          <cell r="S1718">
            <v>10</v>
          </cell>
        </row>
        <row r="1719">
          <cell r="A1719" t="str">
            <v>РНО-0001714</v>
          </cell>
          <cell r="B1719" t="str">
            <v>Р</v>
          </cell>
          <cell r="C1719" t="str">
            <v>Н</v>
          </cell>
          <cell r="D1719" t="str">
            <v>О</v>
          </cell>
          <cell r="E1719" t="str">
            <v>-</v>
          </cell>
          <cell r="F1719" t="str">
            <v>0001714</v>
          </cell>
          <cell r="G1719" t="str">
            <v>РНО-0001714</v>
          </cell>
          <cell r="H1719">
            <v>42628</v>
          </cell>
          <cell r="I1719" t="str">
            <v>Комплекс судоходных  гидротехнических сооружений 
"Верхний гидроузел Городецкого РГСиС"</v>
          </cell>
          <cell r="J1719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19" t="str">
            <v>УТБ-3-1/2301
УТБ-3439</v>
          </cell>
          <cell r="L1719">
            <v>42628</v>
          </cell>
          <cell r="M1719">
            <v>3</v>
          </cell>
          <cell r="N1719">
            <v>43461</v>
          </cell>
          <cell r="Q1719" t="str">
            <v>УТБ-2549</v>
          </cell>
          <cell r="R1719">
            <v>42599</v>
          </cell>
          <cell r="S1719">
            <v>52</v>
          </cell>
          <cell r="U1719" t="str">
            <v>Изменен</v>
          </cell>
        </row>
        <row r="1720">
          <cell r="A1720" t="str">
            <v>РНО-0001715</v>
          </cell>
          <cell r="B1720" t="str">
            <v>Р</v>
          </cell>
          <cell r="C1720" t="str">
            <v>Н</v>
          </cell>
          <cell r="D1720" t="str">
            <v>О</v>
          </cell>
          <cell r="E1720" t="str">
            <v>-</v>
          </cell>
          <cell r="F1720" t="str">
            <v>0001715</v>
          </cell>
          <cell r="G1720" t="str">
            <v>РНО-0001715</v>
          </cell>
          <cell r="H1720">
            <v>42628</v>
          </cell>
          <cell r="I1720" t="str">
            <v>Комплекс судоходных  гидротехнических сооружений 
"Нижний гидроузел Городецкого РГСиС"</v>
          </cell>
          <cell r="J1720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20" t="str">
            <v>УТБ-3-1/2301
УТБ-3439</v>
          </cell>
          <cell r="L1720">
            <v>42628</v>
          </cell>
          <cell r="M1720">
            <v>3</v>
          </cell>
          <cell r="N1720">
            <v>43461</v>
          </cell>
          <cell r="Q1720" t="str">
            <v>УТБ-2549</v>
          </cell>
          <cell r="R1720">
            <v>42599</v>
          </cell>
          <cell r="S1720">
            <v>52</v>
          </cell>
          <cell r="U1720" t="str">
            <v>Изменен</v>
          </cell>
        </row>
        <row r="1721">
          <cell r="A1721" t="str">
            <v>РНО-0001716</v>
          </cell>
          <cell r="B1721" t="str">
            <v>Р</v>
          </cell>
          <cell r="C1721" t="str">
            <v>Н</v>
          </cell>
          <cell r="D1721" t="str">
            <v>О</v>
          </cell>
          <cell r="E1721" t="str">
            <v>-</v>
          </cell>
          <cell r="F1721" t="str">
            <v>0001716</v>
          </cell>
          <cell r="G1721" t="str">
            <v>РНО-0001716</v>
          </cell>
          <cell r="H1721">
            <v>42628</v>
          </cell>
          <cell r="I1721" t="str">
            <v>Комплекс судоходных  гидротехнических сооружений 
"Гидроузел Чебоксарского РГСиС"</v>
          </cell>
          <cell r="J1721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21" t="str">
            <v>УТБ-3-1/2301
УТБ-3439</v>
          </cell>
          <cell r="L1721">
            <v>42628</v>
          </cell>
          <cell r="M1721">
            <v>3</v>
          </cell>
          <cell r="N1721">
            <v>43461</v>
          </cell>
          <cell r="Q1721" t="str">
            <v>УТБ-2549</v>
          </cell>
          <cell r="R1721">
            <v>42599</v>
          </cell>
          <cell r="S1721">
            <v>21</v>
          </cell>
          <cell r="U1721" t="str">
            <v>Изменен</v>
          </cell>
        </row>
        <row r="1722">
          <cell r="A1722" t="str">
            <v>РНО-0001717</v>
          </cell>
          <cell r="B1722" t="str">
            <v>Р</v>
          </cell>
          <cell r="C1722" t="str">
            <v>Н</v>
          </cell>
          <cell r="D1722" t="str">
            <v>О</v>
          </cell>
          <cell r="E1722" t="str">
            <v>-</v>
          </cell>
          <cell r="F1722" t="str">
            <v>0001717</v>
          </cell>
          <cell r="G1722" t="str">
            <v>РНО-0001717</v>
          </cell>
          <cell r="H1722">
            <v>42628</v>
          </cell>
          <cell r="I1722" t="str">
            <v>Комплекс судоходных  гидротехнических сооружений 
"Верхний гидроузел Самарского РГСиС"</v>
          </cell>
          <cell r="J1722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22" t="str">
            <v>УТБ-3-1/2301
УТБ-3439</v>
          </cell>
          <cell r="L1722">
            <v>42628</v>
          </cell>
          <cell r="M1722">
            <v>3</v>
          </cell>
          <cell r="N1722">
            <v>43461</v>
          </cell>
          <cell r="Q1722" t="str">
            <v>УТБ-2549</v>
          </cell>
          <cell r="R1722">
            <v>42599</v>
          </cell>
          <cell r="S1722">
            <v>63</v>
          </cell>
          <cell r="U1722" t="str">
            <v>Изменен</v>
          </cell>
        </row>
        <row r="1723">
          <cell r="A1723" t="str">
            <v>РНО-0001718</v>
          </cell>
          <cell r="B1723" t="str">
            <v>Р</v>
          </cell>
          <cell r="C1723" t="str">
            <v>Н</v>
          </cell>
          <cell r="D1723" t="str">
            <v>О</v>
          </cell>
          <cell r="E1723" t="str">
            <v>-</v>
          </cell>
          <cell r="F1723" t="str">
            <v>0001718</v>
          </cell>
          <cell r="G1723" t="str">
            <v>РНО-0001718</v>
          </cell>
          <cell r="H1723">
            <v>42628</v>
          </cell>
          <cell r="I1723" t="str">
            <v>Комплекс судоходных  гидротехнических сооружений 
"Нижний гидроузел Самарского РГСиС"</v>
          </cell>
          <cell r="J1723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23" t="str">
            <v>УТБ-3-1/2301
УТБ-3439</v>
          </cell>
          <cell r="L1723">
            <v>42628</v>
          </cell>
          <cell r="M1723">
            <v>3</v>
          </cell>
          <cell r="N1723">
            <v>43461</v>
          </cell>
          <cell r="Q1723" t="str">
            <v>УТБ-2549</v>
          </cell>
          <cell r="R1723">
            <v>42599</v>
          </cell>
          <cell r="S1723">
            <v>63</v>
          </cell>
          <cell r="U1723" t="str">
            <v>Изменен</v>
          </cell>
        </row>
        <row r="1724">
          <cell r="A1724" t="str">
            <v>РНО-0001719</v>
          </cell>
          <cell r="B1724" t="str">
            <v>Р</v>
          </cell>
          <cell r="C1724" t="str">
            <v>Н</v>
          </cell>
          <cell r="D1724" t="str">
            <v>О</v>
          </cell>
          <cell r="E1724" t="str">
            <v>-</v>
          </cell>
          <cell r="F1724" t="str">
            <v>0001719</v>
          </cell>
          <cell r="G1724" t="str">
            <v>РНО-0001719</v>
          </cell>
          <cell r="H1724">
            <v>42628</v>
          </cell>
          <cell r="I1724" t="str">
            <v>Комплекс судоходных  гидротехнических сооружений 
"Гидроузел Балаковского РГСиС"</v>
          </cell>
          <cell r="J1724" t="str">
            <v xml:space="preserve">
 ФБУ "Администрация Волжского бассейна"; 603950, 
г. Нижний Новгород, ул. Рождественская,
д. 23, ГСП-66; ОГРН 1025203017839 от 
12.01.1996 г.
</v>
          </cell>
          <cell r="K1724" t="str">
            <v>УТБ-3-1/2301
УТБ-3439</v>
          </cell>
          <cell r="L1724">
            <v>42628</v>
          </cell>
          <cell r="M1724">
            <v>3</v>
          </cell>
          <cell r="N1724">
            <v>43461</v>
          </cell>
          <cell r="Q1724" t="str">
            <v>УТБ-2549</v>
          </cell>
          <cell r="R1724">
            <v>42599</v>
          </cell>
          <cell r="S1724">
            <v>52</v>
          </cell>
          <cell r="U1724" t="str">
            <v>Изменен</v>
          </cell>
        </row>
        <row r="1725">
          <cell r="A1725" t="str">
            <v>РНО-0001720</v>
          </cell>
          <cell r="B1725" t="str">
            <v>Р</v>
          </cell>
          <cell r="C1725" t="str">
            <v>Н</v>
          </cell>
          <cell r="D1725" t="str">
            <v>О</v>
          </cell>
          <cell r="E1725" t="str">
            <v>-</v>
          </cell>
          <cell r="F1725" t="str">
            <v>0001720</v>
          </cell>
          <cell r="G1725" t="str">
            <v>РНО-0001720</v>
          </cell>
          <cell r="H1725">
            <v>42628</v>
          </cell>
          <cell r="I1725" t="str">
            <v>Комплекс судоходных  гидротехнических сооружений 
"Гидроузел "Волга" Астраханского РГСиС"</v>
          </cell>
          <cell r="J1725" t="str">
            <v xml:space="preserve">ООО "АРК "Белуга", 414000, г. Астрахань, 
ул. Урицкого, 29; ОГРН 1033000807212 от 29.01.2003 г. / собственник: ФБУ "Администрация Волжского бассейна"; 603950, 
г. Нижний Новгород, ул. Рождественская,
д. 23, ГСП-66; ОГРН 1025203017839 от 
12.01.1996 г.
</v>
          </cell>
          <cell r="K1725" t="str">
            <v>УТБ-3-1/2301</v>
          </cell>
          <cell r="L1725">
            <v>42628</v>
          </cell>
          <cell r="M1725">
            <v>3</v>
          </cell>
          <cell r="O1725">
            <v>43096</v>
          </cell>
          <cell r="P1725" t="str">
            <v>УТБ-3867</v>
          </cell>
          <cell r="Q1725" t="str">
            <v>УТБ-2549</v>
          </cell>
          <cell r="R1725">
            <v>42599</v>
          </cell>
          <cell r="S1725">
            <v>52</v>
          </cell>
        </row>
        <row r="1726">
          <cell r="A1726" t="str">
            <v>РНО-0001721</v>
          </cell>
          <cell r="B1726" t="str">
            <v>Р</v>
          </cell>
          <cell r="C1726" t="str">
            <v>Н</v>
          </cell>
          <cell r="D1726" t="str">
            <v>О</v>
          </cell>
          <cell r="E1726" t="str">
            <v>-</v>
          </cell>
          <cell r="F1726" t="str">
            <v>0001721</v>
          </cell>
          <cell r="G1726" t="str">
            <v>РНО-0001721</v>
          </cell>
          <cell r="H1726">
            <v>42628</v>
          </cell>
          <cell r="I1726" t="str">
            <v>Комплекс судоходных  гидротехнических сооружений "Гидроузел Бушма" Астраханского РГСиС"</v>
          </cell>
          <cell r="J1726" t="str">
            <v xml:space="preserve">
 ООО "РК "Акватрейд", 414019, г. Астрахань, 
пл. Московская, 96А; ОГРН 1023000864897 от 24.12.2002 г. / собственник: ФБУ "Администрация Волжского бассейна"; 603950, 
г. Нижний Новгород, ул. Рождественская,
д. 23, ГСП-66; ОГРН 1025203017839 от 
12.01.1996 г.
</v>
          </cell>
          <cell r="K1726" t="str">
            <v>УТБ-3-1/2301</v>
          </cell>
          <cell r="L1726">
            <v>42628</v>
          </cell>
          <cell r="M1726">
            <v>4</v>
          </cell>
          <cell r="Q1726" t="str">
            <v>УТБ-2549</v>
          </cell>
          <cell r="R1726">
            <v>42599</v>
          </cell>
          <cell r="S1726">
            <v>52</v>
          </cell>
        </row>
        <row r="1727">
          <cell r="A1727" t="str">
            <v>РНО-0001722</v>
          </cell>
          <cell r="B1727" t="str">
            <v>Р</v>
          </cell>
          <cell r="C1727" t="str">
            <v>Н</v>
          </cell>
          <cell r="D1727" t="str">
            <v>О</v>
          </cell>
          <cell r="E1727" t="str">
            <v>-</v>
          </cell>
          <cell r="F1727" t="str">
            <v>0001722</v>
          </cell>
          <cell r="G1727" t="str">
            <v>РНО-0001722</v>
          </cell>
          <cell r="H1727" t="str">
            <v>УТБ-3033
28.11.2016</v>
          </cell>
          <cell r="I1727" t="str">
            <v>Понтон "РЛВ 05-81"</v>
          </cell>
          <cell r="J1727" t="str">
            <v>ООО "Речной трамвай Санкт-Петербурга", 1910025, г. Санкт-Петербург, Невский пр., д. 63, пом. 4; ОГРН 1047841010986 от 13.04.2004</v>
          </cell>
          <cell r="K1727" t="str">
            <v>УТБ-3-1/2763</v>
          </cell>
          <cell r="L1727">
            <v>41915</v>
          </cell>
          <cell r="M1727">
            <v>4</v>
          </cell>
          <cell r="Q1727" t="str">
            <v>УТБ-3487</v>
          </cell>
          <cell r="R1727">
            <v>42671</v>
          </cell>
          <cell r="S1727">
            <v>78</v>
          </cell>
        </row>
        <row r="1728">
          <cell r="A1728" t="str">
            <v>РНО-0001723</v>
          </cell>
          <cell r="B1728" t="str">
            <v>Р</v>
          </cell>
          <cell r="C1728" t="str">
            <v>Н</v>
          </cell>
          <cell r="D1728" t="str">
            <v>О</v>
          </cell>
          <cell r="E1728" t="str">
            <v>-</v>
          </cell>
          <cell r="F1728" t="str">
            <v>0001723</v>
          </cell>
          <cell r="G1728" t="str">
            <v>РНО-0001723</v>
          </cell>
          <cell r="H1728">
            <v>42628</v>
          </cell>
          <cell r="I1728" t="str">
            <v>Комплекс судоходных гидротехнических сооружений "Рыбинский шлюз"</v>
          </cell>
          <cell r="J1728" t="str">
            <v xml:space="preserve"> ФГБУ "Канал имени Москвы";125362, г. Москва, 
ул. Водников, д. 1; ОГРН 1157746363983 от 20.04.2015 г.</v>
          </cell>
          <cell r="K1728" t="str">
            <v>УТБ-3-1/2291</v>
          </cell>
          <cell r="L1728">
            <v>42628</v>
          </cell>
          <cell r="M1728">
            <v>1</v>
          </cell>
          <cell r="Q1728" t="str">
            <v>ФАМРТ-18611</v>
          </cell>
          <cell r="R1728">
            <v>42619</v>
          </cell>
          <cell r="S1728">
            <v>76</v>
          </cell>
        </row>
        <row r="1729">
          <cell r="A1729" t="str">
            <v>РНО-0001724</v>
          </cell>
          <cell r="B1729" t="str">
            <v>Р</v>
          </cell>
          <cell r="C1729" t="str">
            <v>Н</v>
          </cell>
          <cell r="D1729" t="str">
            <v>О</v>
          </cell>
          <cell r="E1729" t="str">
            <v>-</v>
          </cell>
          <cell r="F1729" t="str">
            <v>0001724</v>
          </cell>
          <cell r="G1729" t="str">
            <v>РНО-0001724</v>
          </cell>
          <cell r="H1729">
            <v>42628</v>
          </cell>
          <cell r="I1729" t="str">
            <v>Комплекс судоходных гидротехнических сооружений "Иваньковский гидроузел"</v>
          </cell>
          <cell r="J1729" t="str">
            <v xml:space="preserve"> ФГБУ "Канал имени Москвы";125362, г. Москва, 
ул. Водников, д. 1; ОГРН 1157746363983 от 20.04.2015 г.</v>
          </cell>
          <cell r="K1729" t="str">
            <v>УТБ-3-1/2291</v>
          </cell>
          <cell r="L1729">
            <v>42628</v>
          </cell>
          <cell r="M1729">
            <v>1</v>
          </cell>
          <cell r="Q1729" t="str">
            <v>ФАМРТ-18611</v>
          </cell>
          <cell r="R1729">
            <v>42619</v>
          </cell>
          <cell r="S1729">
            <v>50</v>
          </cell>
        </row>
        <row r="1730">
          <cell r="A1730" t="str">
            <v>РНО-0001725</v>
          </cell>
          <cell r="B1730" t="str">
            <v>Р</v>
          </cell>
          <cell r="C1730" t="str">
            <v>Н</v>
          </cell>
          <cell r="D1730" t="str">
            <v>О</v>
          </cell>
          <cell r="E1730" t="str">
            <v>-</v>
          </cell>
          <cell r="F1730" t="str">
            <v>0001725</v>
          </cell>
          <cell r="G1730" t="str">
            <v>РНО-0001725</v>
          </cell>
          <cell r="H1730">
            <v>42628</v>
          </cell>
          <cell r="I1730" t="str">
            <v>Комплекс судоходных гидротехнических сооружений "Угличский шлюз"</v>
          </cell>
          <cell r="J1730" t="str">
            <v xml:space="preserve"> ФГБУ "Канал имени Москвы";125362, г. Москва, 
ул. Водников, д. 1; ОГРН 1157746363983 от 20.04.2015 г.</v>
          </cell>
          <cell r="K1730" t="str">
            <v>УТБ-3-1/2291</v>
          </cell>
          <cell r="L1730">
            <v>42628</v>
          </cell>
          <cell r="M1730">
            <v>3</v>
          </cell>
          <cell r="Q1730" t="str">
            <v>ФАМРТ-18611</v>
          </cell>
          <cell r="R1730">
            <v>42619</v>
          </cell>
          <cell r="S1730">
            <v>76</v>
          </cell>
        </row>
        <row r="1731">
          <cell r="A1731" t="str">
            <v>РНО-0001726</v>
          </cell>
          <cell r="B1731" t="str">
            <v>Р</v>
          </cell>
          <cell r="C1731" t="str">
            <v>Н</v>
          </cell>
          <cell r="D1731" t="str">
            <v>О</v>
          </cell>
          <cell r="E1731" t="str">
            <v>-</v>
          </cell>
          <cell r="F1731" t="str">
            <v>0001726</v>
          </cell>
          <cell r="G1731" t="str">
            <v>РНО-0001726</v>
          </cell>
          <cell r="H1731">
            <v>42628</v>
          </cell>
          <cell r="I1731" t="str">
            <v>Комплекс судоходных гидротехнических сооружений 
"Гидроузел № 2"</v>
          </cell>
          <cell r="J1731" t="str">
            <v xml:space="preserve"> ФГБУ "Канал имени Москвы";125362, г. Москва, 
ул. Водников, д. 1; ОГРН 1157746363983 от 20.04.2015 г.</v>
          </cell>
          <cell r="K1731" t="str">
            <v>УТБ-3-1/2291</v>
          </cell>
          <cell r="L1731">
            <v>42628</v>
          </cell>
          <cell r="M1731">
            <v>3</v>
          </cell>
          <cell r="Q1731" t="str">
            <v>ФАМРТ-18611</v>
          </cell>
          <cell r="R1731">
            <v>42619</v>
          </cell>
          <cell r="S1731">
            <v>50</v>
          </cell>
        </row>
        <row r="1732">
          <cell r="A1732" t="str">
            <v>РНО-0001727</v>
          </cell>
          <cell r="B1732" t="str">
            <v>Р</v>
          </cell>
          <cell r="C1732" t="str">
            <v>Н</v>
          </cell>
          <cell r="D1732" t="str">
            <v>О</v>
          </cell>
          <cell r="E1732" t="str">
            <v>-</v>
          </cell>
          <cell r="F1732" t="str">
            <v>0001727</v>
          </cell>
          <cell r="G1732" t="str">
            <v>РНО-0001727</v>
          </cell>
          <cell r="H1732">
            <v>42628</v>
          </cell>
          <cell r="I1732" t="str">
            <v>Комплекс судоходных гидротехнических сооружений "Кухоловские дамбы канала № 284"</v>
          </cell>
          <cell r="J1732" t="str">
            <v xml:space="preserve"> ФГБУ "Канал имени Москвы";125362, г. Москва, 
ул. Водников, д. 1; ОГРН 1157746363983 от 20.04.2015 г.</v>
          </cell>
          <cell r="K1732" t="str">
            <v>УТБ-3-1/2291</v>
          </cell>
          <cell r="L1732">
            <v>42628</v>
          </cell>
          <cell r="M1732">
            <v>2</v>
          </cell>
          <cell r="Q1732" t="str">
            <v>ФАМРТ-18611</v>
          </cell>
          <cell r="R1732">
            <v>42619</v>
          </cell>
          <cell r="S1732">
            <v>50</v>
          </cell>
        </row>
        <row r="1733">
          <cell r="A1733" t="str">
            <v>РНО-0001728</v>
          </cell>
          <cell r="B1733" t="str">
            <v>Р</v>
          </cell>
          <cell r="C1733" t="str">
            <v>Н</v>
          </cell>
          <cell r="D1733" t="str">
            <v>О</v>
          </cell>
          <cell r="E1733" t="str">
            <v>-</v>
          </cell>
          <cell r="F1733" t="str">
            <v>0001728</v>
          </cell>
          <cell r="G1733" t="str">
            <v>РНО-0001728</v>
          </cell>
          <cell r="H1733">
            <v>42628</v>
          </cell>
          <cell r="I1733" t="str">
            <v>Комплекс судоходных гидротехнических сооружений 
"Гидроузел № 3"</v>
          </cell>
          <cell r="J1733" t="str">
            <v xml:space="preserve"> ФГБУ "Канал имени Москвы";125362, г. Москва, 
ул. Водников, д. 1; ОГРН 1157746363983 от 20.04.2015 г.</v>
          </cell>
          <cell r="K1733" t="str">
            <v>УТБ-3-1/2291</v>
          </cell>
          <cell r="L1733">
            <v>42628</v>
          </cell>
          <cell r="M1733">
            <v>3</v>
          </cell>
          <cell r="Q1733" t="str">
            <v>ФАМРТ-18611</v>
          </cell>
          <cell r="R1733">
            <v>42619</v>
          </cell>
          <cell r="S1733">
            <v>50</v>
          </cell>
        </row>
        <row r="1734">
          <cell r="A1734" t="str">
            <v>РНО-0001729</v>
          </cell>
          <cell r="B1734" t="str">
            <v>Р</v>
          </cell>
          <cell r="C1734" t="str">
            <v>Н</v>
          </cell>
          <cell r="D1734" t="str">
            <v>О</v>
          </cell>
          <cell r="E1734" t="str">
            <v>-</v>
          </cell>
          <cell r="F1734" t="str">
            <v>0001729</v>
          </cell>
          <cell r="G1734" t="str">
            <v>РНО-0001729</v>
          </cell>
          <cell r="H1734">
            <v>42628</v>
          </cell>
          <cell r="I1734" t="str">
            <v>Комплекс судоходных гидротехнических сооружений 
"Гидроузел № 4"</v>
          </cell>
          <cell r="J1734" t="str">
            <v xml:space="preserve"> ФГБУ "Канал имени Москвы";125362, г. Москва, 
ул. Водников, д. 1; ОГРН 1157746363983 от 20.04.2015 г.</v>
          </cell>
          <cell r="K1734" t="str">
            <v>УТБ-3-1/2291</v>
          </cell>
          <cell r="L1734">
            <v>42628</v>
          </cell>
          <cell r="M1734">
            <v>3</v>
          </cell>
          <cell r="Q1734" t="str">
            <v>ФАМРТ-18611</v>
          </cell>
          <cell r="R1734">
            <v>42619</v>
          </cell>
          <cell r="S1734">
            <v>50</v>
          </cell>
        </row>
        <row r="1735">
          <cell r="A1735" t="str">
            <v>РНО-0001730</v>
          </cell>
          <cell r="B1735" t="str">
            <v>Р</v>
          </cell>
          <cell r="C1735" t="str">
            <v>Н</v>
          </cell>
          <cell r="D1735" t="str">
            <v>О</v>
          </cell>
          <cell r="E1735" t="str">
            <v>-</v>
          </cell>
          <cell r="F1735" t="str">
            <v>0001730</v>
          </cell>
          <cell r="G1735" t="str">
            <v>РНО-0001730</v>
          </cell>
          <cell r="H1735">
            <v>42628</v>
          </cell>
          <cell r="I1735" t="str">
            <v>Комплекс судоходных гидротехнических сооружений 
"Гидроузел № 5"</v>
          </cell>
          <cell r="J1735" t="str">
            <v xml:space="preserve"> ФГБУ "Канал имени Москвы";125362, г. Москва, 
ул. Водников, д. 1; ОГРН 1157746363983 от 20.04.2015 г.</v>
          </cell>
          <cell r="K1735" t="str">
            <v>УТБ-3-1/2291</v>
          </cell>
          <cell r="L1735">
            <v>42628</v>
          </cell>
          <cell r="M1735">
            <v>3</v>
          </cell>
          <cell r="Q1735" t="str">
            <v>ФАМРТ-18611</v>
          </cell>
          <cell r="R1735">
            <v>42619</v>
          </cell>
          <cell r="S1735">
            <v>50</v>
          </cell>
        </row>
        <row r="1736">
          <cell r="A1736" t="str">
            <v>РНО-0001731</v>
          </cell>
          <cell r="B1736" t="str">
            <v>Р</v>
          </cell>
          <cell r="C1736" t="str">
            <v>Н</v>
          </cell>
          <cell r="D1736" t="str">
            <v>О</v>
          </cell>
          <cell r="E1736" t="str">
            <v>-</v>
          </cell>
          <cell r="F1736" t="str">
            <v>0001731</v>
          </cell>
          <cell r="G1736" t="str">
            <v>РНО-0001731</v>
          </cell>
          <cell r="H1736">
            <v>42628</v>
          </cell>
          <cell r="I1736" t="str">
            <v>Комплекс судоходных гидротехнических сооружений 
"Гидроузел № 6"</v>
          </cell>
          <cell r="J1736" t="str">
            <v xml:space="preserve"> ФГБУ "Канал имени Москвы";125362, г. Москва, 
ул. Водников, д. 1; ОГРН 1157746363983 от 20.04.2015 г.</v>
          </cell>
          <cell r="K1736" t="str">
            <v>УТБ-3-1/2291</v>
          </cell>
          <cell r="L1736">
            <v>42628</v>
          </cell>
          <cell r="M1736">
            <v>3</v>
          </cell>
          <cell r="Q1736" t="str">
            <v>ФАМРТ-18611</v>
          </cell>
          <cell r="R1736">
            <v>42619</v>
          </cell>
          <cell r="S1736">
            <v>50</v>
          </cell>
        </row>
        <row r="1737">
          <cell r="A1737" t="str">
            <v>РНО-0001732</v>
          </cell>
          <cell r="B1737" t="str">
            <v>Р</v>
          </cell>
          <cell r="C1737" t="str">
            <v>Н</v>
          </cell>
          <cell r="D1737" t="str">
            <v>О</v>
          </cell>
          <cell r="E1737" t="str">
            <v>-</v>
          </cell>
          <cell r="F1737" t="str">
            <v>0001732</v>
          </cell>
          <cell r="G1737" t="str">
            <v>РНО-0001732</v>
          </cell>
          <cell r="H1737">
            <v>42628</v>
          </cell>
          <cell r="I1737" t="str">
            <v>Комплекс судоходных гидротехнических сооружений 
"Гидроузел № 7"</v>
          </cell>
          <cell r="J1737" t="str">
            <v xml:space="preserve"> ФГБУ "Канал имени Москвы";125362, г. Москва, 
ул. Водников, д. 1; ОГРН 1157746363983 от 20.04.2015 г.</v>
          </cell>
          <cell r="K1737" t="str">
            <v>УТБ-3-1/2291</v>
          </cell>
          <cell r="L1737">
            <v>42628</v>
          </cell>
          <cell r="M1737">
            <v>1</v>
          </cell>
          <cell r="Q1737" t="str">
            <v>ФАМРТ-18611</v>
          </cell>
          <cell r="R1737">
            <v>42619</v>
          </cell>
          <cell r="S1737">
            <v>77</v>
          </cell>
        </row>
        <row r="1738">
          <cell r="A1738" t="str">
            <v>РНО-0001733</v>
          </cell>
          <cell r="B1738" t="str">
            <v>Р</v>
          </cell>
          <cell r="C1738" t="str">
            <v>Н</v>
          </cell>
          <cell r="D1738" t="str">
            <v>О</v>
          </cell>
          <cell r="E1738" t="str">
            <v>-</v>
          </cell>
          <cell r="F1738" t="str">
            <v>0001733</v>
          </cell>
          <cell r="G1738" t="str">
            <v>РНО-0001733</v>
          </cell>
          <cell r="H1738">
            <v>42628</v>
          </cell>
          <cell r="I1738" t="str">
            <v>Комплекс судоходных гидротехнических сооружений 
"Гидроузел № 8"</v>
          </cell>
          <cell r="J1738" t="str">
            <v xml:space="preserve"> ФГБУ "Канал имени Москвы";125362, г. Москва, 
ул. Водников, д. 1; ОГРН 1157746363983 от 20.04.2015 г.</v>
          </cell>
          <cell r="K1738" t="str">
            <v>УТБ-3-1/2291</v>
          </cell>
          <cell r="L1738">
            <v>42628</v>
          </cell>
          <cell r="M1738">
            <v>1</v>
          </cell>
          <cell r="Q1738" t="str">
            <v>ФАМРТ-18611</v>
          </cell>
          <cell r="R1738">
            <v>42619</v>
          </cell>
          <cell r="S1738">
            <v>77</v>
          </cell>
        </row>
        <row r="1739">
          <cell r="A1739" t="str">
            <v>РНО-0001734</v>
          </cell>
          <cell r="B1739" t="str">
            <v>Р</v>
          </cell>
          <cell r="C1739" t="str">
            <v>Н</v>
          </cell>
          <cell r="D1739" t="str">
            <v>О</v>
          </cell>
          <cell r="E1739" t="str">
            <v>-</v>
          </cell>
          <cell r="F1739" t="str">
            <v>0001734</v>
          </cell>
          <cell r="G1739" t="str">
            <v>РНО-0001734</v>
          </cell>
          <cell r="H1739">
            <v>42628</v>
          </cell>
          <cell r="I1739" t="str">
            <v>Комплекс судоходных гидротехнических сооружений "Карамышевский гидроузел"</v>
          </cell>
          <cell r="J1739" t="str">
            <v xml:space="preserve"> ФГБУ "Канал имени Москвы";125362, г. Москва, 
ул. Водников, д. 1; ОГРН 1157746363983 от 20.04.2015 г.</v>
          </cell>
          <cell r="K1739" t="str">
            <v>УТБ-3-1/2291</v>
          </cell>
          <cell r="L1739">
            <v>42628</v>
          </cell>
          <cell r="M1739">
            <v>3</v>
          </cell>
          <cell r="Q1739" t="str">
            <v>ФАМРТ-18611</v>
          </cell>
          <cell r="R1739">
            <v>42619</v>
          </cell>
          <cell r="S1739">
            <v>77</v>
          </cell>
        </row>
        <row r="1740">
          <cell r="A1740" t="str">
            <v>РНО-0001735</v>
          </cell>
          <cell r="B1740" t="str">
            <v>Р</v>
          </cell>
          <cell r="C1740" t="str">
            <v>Н</v>
          </cell>
          <cell r="D1740" t="str">
            <v>О</v>
          </cell>
          <cell r="E1740" t="str">
            <v>-</v>
          </cell>
          <cell r="F1740" t="str">
            <v>0001735</v>
          </cell>
          <cell r="G1740" t="str">
            <v>РНО-0001735</v>
          </cell>
          <cell r="H1740">
            <v>42628</v>
          </cell>
          <cell r="I1740" t="str">
            <v>Комплекс судоходных гидротехнических сооружений 
"Сходненская ГЭС № 193"</v>
          </cell>
          <cell r="J1740" t="str">
            <v xml:space="preserve"> ФГБУ "Канал имени Москвы";125362, г. Москва, 
ул. Водников, д. 1; ОГРН 1157746363983 от 20.04.2015 г.</v>
          </cell>
          <cell r="K1740" t="str">
            <v>УТБ-3-1/2291</v>
          </cell>
          <cell r="L1740">
            <v>42628</v>
          </cell>
          <cell r="M1740">
            <v>2</v>
          </cell>
          <cell r="Q1740" t="str">
            <v>ФАМРТ-18611</v>
          </cell>
          <cell r="R1740">
            <v>42619</v>
          </cell>
          <cell r="S1740">
            <v>77</v>
          </cell>
        </row>
        <row r="1741">
          <cell r="A1741" t="str">
            <v>РНО-0001736</v>
          </cell>
          <cell r="B1741" t="str">
            <v>Р</v>
          </cell>
          <cell r="C1741" t="str">
            <v>Н</v>
          </cell>
          <cell r="D1741" t="str">
            <v>О</v>
          </cell>
          <cell r="E1741" t="str">
            <v>-</v>
          </cell>
          <cell r="F1741" t="str">
            <v>0001736</v>
          </cell>
          <cell r="G1741" t="str">
            <v>РНО-0001736</v>
          </cell>
          <cell r="H1741">
            <v>42628</v>
          </cell>
          <cell r="I1741" t="str">
            <v>Комплекс судоходных гидротехнических сооружений "Отстойно-ремонтный пункт, Водораздел"</v>
          </cell>
          <cell r="J1741" t="str">
            <v xml:space="preserve"> ФГБУ "Канал имени Москвы";125362, г. Москва, 
ул. Водников, д. 1; ОГРН 1157746363983 от 20.04.2015 г.</v>
          </cell>
          <cell r="K1741" t="str">
            <v>УТБ-3-1/2291</v>
          </cell>
          <cell r="L1741">
            <v>42628</v>
          </cell>
          <cell r="M1741">
            <v>3</v>
          </cell>
          <cell r="O1741">
            <v>43133</v>
          </cell>
          <cell r="P1741" t="str">
            <v>УТБ-258</v>
          </cell>
          <cell r="Q1741" t="str">
            <v>ФАМРТ-18611</v>
          </cell>
          <cell r="R1741">
            <v>42619</v>
          </cell>
          <cell r="S1741">
            <v>50</v>
          </cell>
        </row>
        <row r="1742">
          <cell r="A1742" t="str">
            <v>РНО-0001737</v>
          </cell>
          <cell r="B1742" t="str">
            <v>Р</v>
          </cell>
          <cell r="C1742" t="str">
            <v>Н</v>
          </cell>
          <cell r="D1742" t="str">
            <v>О</v>
          </cell>
          <cell r="E1742" t="str">
            <v>-</v>
          </cell>
          <cell r="F1742" t="str">
            <v>0001737</v>
          </cell>
          <cell r="G1742" t="str">
            <v>РНО-0001737</v>
          </cell>
          <cell r="H1742">
            <v>42628</v>
          </cell>
          <cell r="I1742" t="str">
            <v>Комплекс судоходных гидротехнических сооружений "Перервинский гидроузел"</v>
          </cell>
          <cell r="J1742" t="str">
            <v xml:space="preserve"> ФГБУ "Канал имени Москвы";125362, г. Москва, 
ул. Водников, д. 1; ОГРН 1157746363983 от 20.04.2015 г.</v>
          </cell>
          <cell r="K1742" t="str">
            <v>УТБ-3-1/2291</v>
          </cell>
          <cell r="L1742">
            <v>42628</v>
          </cell>
          <cell r="M1742">
            <v>2</v>
          </cell>
          <cell r="Q1742" t="str">
            <v>ФАМРТ-18611</v>
          </cell>
          <cell r="R1742">
            <v>42619</v>
          </cell>
          <cell r="S1742">
            <v>77</v>
          </cell>
        </row>
        <row r="1743">
          <cell r="A1743" t="str">
            <v>РНО-0001738</v>
          </cell>
          <cell r="B1743" t="str">
            <v>Р</v>
          </cell>
          <cell r="C1743" t="str">
            <v>Н</v>
          </cell>
          <cell r="D1743" t="str">
            <v>О</v>
          </cell>
          <cell r="E1743" t="str">
            <v>-</v>
          </cell>
          <cell r="F1743" t="str">
            <v>0001738</v>
          </cell>
          <cell r="G1743" t="str">
            <v>РНО-0001738</v>
          </cell>
          <cell r="H1743">
            <v>42628</v>
          </cell>
          <cell r="I1743" t="str">
            <v>Комплекс судоходных гидротехнических сооружений "Гидроузел Трудкоммуна"</v>
          </cell>
          <cell r="J1743" t="str">
            <v xml:space="preserve"> ФГБУ "Канал имени Москвы";125362, г. Москва, 
ул. Водников, д. 1; ОГРН 1157746363983 от 20.04.2015 г.</v>
          </cell>
          <cell r="K1743" t="str">
            <v>УТБ-3-1/2291</v>
          </cell>
          <cell r="L1743">
            <v>42628</v>
          </cell>
          <cell r="M1743">
            <v>2</v>
          </cell>
          <cell r="Q1743" t="str">
            <v>ФАМРТ-18611</v>
          </cell>
          <cell r="R1743">
            <v>42619</v>
          </cell>
          <cell r="S1743">
            <v>50</v>
          </cell>
        </row>
        <row r="1744">
          <cell r="A1744" t="str">
            <v>РНО-0001739</v>
          </cell>
          <cell r="B1744" t="str">
            <v>Р</v>
          </cell>
          <cell r="C1744" t="str">
            <v>Н</v>
          </cell>
          <cell r="D1744" t="str">
            <v>О</v>
          </cell>
          <cell r="E1744" t="str">
            <v>-</v>
          </cell>
          <cell r="F1744" t="str">
            <v>0001739</v>
          </cell>
          <cell r="G1744" t="str">
            <v>РНО-0001739</v>
          </cell>
          <cell r="H1744">
            <v>42628</v>
          </cell>
          <cell r="I1744" t="str">
            <v>Комплекс судоходных гидротехнических сооружений "Гидроузел Андреевка"</v>
          </cell>
          <cell r="J1744" t="str">
            <v xml:space="preserve"> ФГБУ "Канал имени Москвы";125362, г. Москва, 
ул. Водников, д. 1; ОГРН 1157746363983 от 20.04.2015 г.</v>
          </cell>
          <cell r="K1744" t="str">
            <v>УТБ-3-1/2291</v>
          </cell>
          <cell r="L1744">
            <v>42628</v>
          </cell>
          <cell r="M1744">
            <v>2</v>
          </cell>
          <cell r="Q1744" t="str">
            <v>ФАМРТ-18611</v>
          </cell>
          <cell r="R1744">
            <v>42619</v>
          </cell>
          <cell r="S1744">
            <v>50</v>
          </cell>
        </row>
        <row r="1745">
          <cell r="A1745" t="str">
            <v>РНО-0001740</v>
          </cell>
          <cell r="B1745" t="str">
            <v>Р</v>
          </cell>
          <cell r="C1745" t="str">
            <v>Н</v>
          </cell>
          <cell r="D1745" t="str">
            <v>О</v>
          </cell>
          <cell r="E1745" t="str">
            <v>-</v>
          </cell>
          <cell r="F1745" t="str">
            <v>0001740</v>
          </cell>
          <cell r="G1745" t="str">
            <v>РНО-0001740</v>
          </cell>
          <cell r="H1745">
            <v>42628</v>
          </cell>
          <cell r="I1745" t="str">
            <v>Комплекс судоходных гидротехнических сооружений "Гидроузел Софьино"</v>
          </cell>
          <cell r="J1745" t="str">
            <v xml:space="preserve"> ФГБУ "Канал имени Москвы";125362, г. Москва, 
ул. Водников, д. 1; ОГРН 1157746363983 от 20.04.2015 г.</v>
          </cell>
          <cell r="K1745" t="str">
            <v>УТБ-3-1/2291</v>
          </cell>
          <cell r="L1745">
            <v>42628</v>
          </cell>
          <cell r="M1745">
            <v>2</v>
          </cell>
          <cell r="Q1745" t="str">
            <v>ФАМРТ-18611</v>
          </cell>
          <cell r="R1745">
            <v>42619</v>
          </cell>
          <cell r="S1745">
            <v>50</v>
          </cell>
        </row>
        <row r="1746">
          <cell r="A1746" t="str">
            <v>РНО-0001741</v>
          </cell>
          <cell r="B1746" t="str">
            <v>Р</v>
          </cell>
          <cell r="C1746" t="str">
            <v>Н</v>
          </cell>
          <cell r="D1746" t="str">
            <v>О</v>
          </cell>
          <cell r="E1746" t="str">
            <v>-</v>
          </cell>
          <cell r="F1746" t="str">
            <v>0001741</v>
          </cell>
          <cell r="G1746" t="str">
            <v>РНО-0001741</v>
          </cell>
          <cell r="H1746">
            <v>42628</v>
          </cell>
          <cell r="I1746" t="str">
            <v>Комплекс судоходных гидротехнических сооружений
 "Гидроузел Фаустово"</v>
          </cell>
          <cell r="J1746" t="str">
            <v xml:space="preserve"> ФГБУ "Канал имени Москвы";125362, г. Москва, 
ул. Водников, д. 1; ОГРН 1157746363983 от 20.04.2015 г.</v>
          </cell>
          <cell r="K1746" t="str">
            <v>УТБ-3-1/2291</v>
          </cell>
          <cell r="L1746">
            <v>42628</v>
          </cell>
          <cell r="M1746">
            <v>3</v>
          </cell>
          <cell r="Q1746" t="str">
            <v>ФАМРТ-18611</v>
          </cell>
          <cell r="R1746">
            <v>42619</v>
          </cell>
          <cell r="S1746">
            <v>50</v>
          </cell>
        </row>
        <row r="1747">
          <cell r="A1747" t="str">
            <v>РНО-0001742</v>
          </cell>
          <cell r="B1747" t="str">
            <v>Р</v>
          </cell>
          <cell r="C1747" t="str">
            <v>Н</v>
          </cell>
          <cell r="D1747" t="str">
            <v>О</v>
          </cell>
          <cell r="E1747" t="str">
            <v>-</v>
          </cell>
          <cell r="F1747" t="str">
            <v>0001742</v>
          </cell>
          <cell r="G1747" t="str">
            <v>РНО-0001742</v>
          </cell>
          <cell r="H1747">
            <v>42628</v>
          </cell>
          <cell r="I1747" t="str">
            <v>Комплекс судоходных гидротехнических сооружений 
"Гидроузел Северка"</v>
          </cell>
          <cell r="J1747" t="str">
            <v xml:space="preserve"> ФГБУ "Канал имени Москвы";125362, г. Москва, 
ул. Водников, д. 1; ОГРН 1157746363983 от 20.04.2015 г.</v>
          </cell>
          <cell r="K1747" t="str">
            <v>УТБ-3-1/2291</v>
          </cell>
          <cell r="L1747">
            <v>42628</v>
          </cell>
          <cell r="M1747">
            <v>2</v>
          </cell>
          <cell r="Q1747" t="str">
            <v>ФАМРТ-18611</v>
          </cell>
          <cell r="R1747">
            <v>42619</v>
          </cell>
          <cell r="S1747">
            <v>50</v>
          </cell>
        </row>
        <row r="1748">
          <cell r="A1748" t="str">
            <v>РНО-0001743</v>
          </cell>
          <cell r="B1748" t="str">
            <v>Р</v>
          </cell>
          <cell r="C1748" t="str">
            <v>Н</v>
          </cell>
          <cell r="D1748" t="str">
            <v>О</v>
          </cell>
          <cell r="E1748" t="str">
            <v>-</v>
          </cell>
          <cell r="F1748" t="str">
            <v>0001743</v>
          </cell>
          <cell r="G1748" t="str">
            <v>РНО-0001743</v>
          </cell>
          <cell r="H1748">
            <v>42628</v>
          </cell>
          <cell r="I1748" t="str">
            <v>Комплекс судоходных гидротехнических сооружений 
"Гидроузел Белоомут"</v>
          </cell>
          <cell r="J1748" t="str">
            <v xml:space="preserve"> ФГБУ "Канал имени Москвы";125362, г. Москва, 
ул. Водников, д. 1; ОГРН 1157746363983 от 20.04.2015 г.</v>
          </cell>
          <cell r="K1748" t="str">
            <v>УТБ-3-1/2291</v>
          </cell>
          <cell r="L1748">
            <v>42628</v>
          </cell>
          <cell r="M1748">
            <v>2</v>
          </cell>
          <cell r="Q1748" t="str">
            <v>ФАМРТ-18611</v>
          </cell>
          <cell r="R1748">
            <v>42619</v>
          </cell>
          <cell r="S1748">
            <v>50</v>
          </cell>
        </row>
        <row r="1749">
          <cell r="A1749" t="str">
            <v>РНО-0001744</v>
          </cell>
          <cell r="B1749" t="str">
            <v>Р</v>
          </cell>
          <cell r="C1749" t="str">
            <v>Н</v>
          </cell>
          <cell r="D1749" t="str">
            <v>О</v>
          </cell>
          <cell r="E1749" t="str">
            <v>-</v>
          </cell>
          <cell r="F1749" t="str">
            <v>0001744</v>
          </cell>
          <cell r="G1749" t="str">
            <v>РНО-0001744</v>
          </cell>
          <cell r="H1749">
            <v>42628</v>
          </cell>
          <cell r="I1749" t="str">
            <v>Комплекс судоходных гидротехнических сооружений 
"Вышневолоцкий гидроузел"</v>
          </cell>
          <cell r="J1749" t="str">
            <v xml:space="preserve"> ФГБУ "Канал имени Москвы";125362, г. Москва, 
ул. Водников, д. 1; ОГРН 1157746363983 от 20.04.2015 г.</v>
          </cell>
          <cell r="K1749" t="str">
            <v>УТБ-3-1/2291</v>
          </cell>
          <cell r="L1749">
            <v>42628</v>
          </cell>
          <cell r="M1749">
            <v>3</v>
          </cell>
          <cell r="Q1749" t="str">
            <v>ФАМРТ-18611</v>
          </cell>
          <cell r="R1749">
            <v>42619</v>
          </cell>
          <cell r="S1749">
            <v>69</v>
          </cell>
        </row>
        <row r="1750">
          <cell r="A1750" t="str">
            <v>РНО-0001745</v>
          </cell>
          <cell r="B1750" t="str">
            <v>Р</v>
          </cell>
          <cell r="C1750" t="str">
            <v>Н</v>
          </cell>
          <cell r="D1750" t="str">
            <v>О</v>
          </cell>
          <cell r="E1750" t="str">
            <v>-</v>
          </cell>
          <cell r="F1750" t="str">
            <v>0001745</v>
          </cell>
          <cell r="G1750" t="str">
            <v>РНО-0001745</v>
          </cell>
          <cell r="H1750">
            <v>42628</v>
          </cell>
          <cell r="I1750" t="str">
            <v>Комплекс судоходных гидротехнических сооружений 
"Шлинская плотина"</v>
          </cell>
          <cell r="J1750" t="str">
            <v xml:space="preserve"> ФГБУ "Канал имени Москвы";125362, г. Москва, 
ул. Водников, д. 1; ОГРН 1157746363983 от 20.04.2015 г.</v>
          </cell>
          <cell r="K1750" t="str">
            <v>УТБ-3-1/2291</v>
          </cell>
          <cell r="L1750">
            <v>42628</v>
          </cell>
          <cell r="M1750">
            <v>3</v>
          </cell>
          <cell r="Q1750" t="str">
            <v>ФАМРТ-18611</v>
          </cell>
          <cell r="R1750">
            <v>42619</v>
          </cell>
          <cell r="S1750">
            <v>69</v>
          </cell>
        </row>
        <row r="1751">
          <cell r="A1751" t="str">
            <v>РНО-0001746</v>
          </cell>
          <cell r="B1751" t="str">
            <v>Р</v>
          </cell>
          <cell r="C1751" t="str">
            <v>Н</v>
          </cell>
          <cell r="D1751" t="str">
            <v>О</v>
          </cell>
          <cell r="E1751" t="str">
            <v>-</v>
          </cell>
          <cell r="F1751" t="str">
            <v>0001746</v>
          </cell>
          <cell r="G1751" t="str">
            <v>РНО-0001746</v>
          </cell>
          <cell r="H1751">
            <v>42628</v>
          </cell>
          <cell r="I1751" t="str">
            <v>Комплекс судоходных гидротехнических сооружений 
"Мстинская плотина"</v>
          </cell>
          <cell r="J1751" t="str">
            <v xml:space="preserve"> ФГБУ "Канал имени Москвы";125362, г. Москва, 
ул. Водников, д. 1; ОГРН 1157746363983 от 20.04.2015 г.</v>
          </cell>
          <cell r="K1751" t="str">
            <v>УТБ-3-1/2291</v>
          </cell>
          <cell r="L1751">
            <v>42628</v>
          </cell>
          <cell r="M1751">
            <v>3</v>
          </cell>
          <cell r="Q1751" t="str">
            <v>ФАМРТ-18611</v>
          </cell>
          <cell r="R1751">
            <v>42619</v>
          </cell>
          <cell r="S1751">
            <v>69</v>
          </cell>
        </row>
        <row r="1752">
          <cell r="A1752" t="str">
            <v>РНО-0001747</v>
          </cell>
          <cell r="B1752" t="str">
            <v>Р</v>
          </cell>
          <cell r="C1752" t="str">
            <v>Н</v>
          </cell>
          <cell r="D1752" t="str">
            <v>О</v>
          </cell>
          <cell r="E1752" t="str">
            <v>-</v>
          </cell>
          <cell r="F1752" t="str">
            <v>0001747</v>
          </cell>
          <cell r="G1752" t="str">
            <v>РНО-0001747</v>
          </cell>
          <cell r="H1752">
            <v>42628</v>
          </cell>
          <cell r="I1752" t="str">
            <v>Комплекс судоходных гидротехнических сооружений 
"Вельёвский гидроузел"</v>
          </cell>
          <cell r="J1752" t="str">
            <v xml:space="preserve"> ФГБУ "Канал имени Москвы";125362, г. Москва, 
ул. Водников, д. 1; ОГРН 1157746363983 от 20.04.2015 г.</v>
          </cell>
          <cell r="K1752" t="str">
            <v>УТБ-3-1/2291</v>
          </cell>
          <cell r="L1752">
            <v>42628</v>
          </cell>
          <cell r="M1752">
            <v>3</v>
          </cell>
          <cell r="Q1752" t="str">
            <v>ФАМРТ-18611</v>
          </cell>
          <cell r="R1752">
            <v>42619</v>
          </cell>
          <cell r="S1752">
            <v>69</v>
          </cell>
        </row>
        <row r="1753">
          <cell r="A1753" t="str">
            <v>РНО-0001748</v>
          </cell>
          <cell r="B1753" t="str">
            <v>Р</v>
          </cell>
          <cell r="C1753" t="str">
            <v>Н</v>
          </cell>
          <cell r="D1753" t="str">
            <v>О</v>
          </cell>
          <cell r="E1753" t="str">
            <v>-</v>
          </cell>
          <cell r="F1753" t="str">
            <v>0001748</v>
          </cell>
          <cell r="G1753" t="str">
            <v>РНО-0001748</v>
          </cell>
          <cell r="H1753" t="str">
            <v>27.09.2016
УТБ-3-7/2355</v>
          </cell>
          <cell r="I1753" t="str">
            <v>Дебаркадер «ПП-25-16»</v>
          </cell>
          <cell r="J1753" t="str">
            <v>АО "ПассажирРечТранс"; 660010, г. Красноярск,
пр. Красноярский рабочий, д. 150, офис 510; ОГРН
1062466116239 от 27.03.2006 г.</v>
          </cell>
          <cell r="K1753" t="str">
            <v>АД-28/5830 
АД-28/7672</v>
          </cell>
          <cell r="L1753">
            <v>40710</v>
          </cell>
          <cell r="M1753" t="str">
            <v>3</v>
          </cell>
          <cell r="N1753">
            <v>41120</v>
          </cell>
          <cell r="Q1753" t="str">
            <v>УТБ-2730</v>
          </cell>
          <cell r="R1753" t="str">
            <v>31.09.2016</v>
          </cell>
          <cell r="S1753">
            <v>24</v>
          </cell>
        </row>
        <row r="1754">
          <cell r="A1754" t="str">
            <v>РНО-0001749</v>
          </cell>
          <cell r="B1754" t="str">
            <v>Р</v>
          </cell>
          <cell r="C1754" t="str">
            <v>Н</v>
          </cell>
          <cell r="D1754" t="str">
            <v>О</v>
          </cell>
          <cell r="E1754" t="str">
            <v>-</v>
          </cell>
          <cell r="F1754" t="str">
            <v>0001749</v>
          </cell>
          <cell r="G1754" t="str">
            <v>РНО-0001749</v>
          </cell>
          <cell r="H1754" t="str">
            <v>27.09.2016
УТБ-3-7/2355</v>
          </cell>
          <cell r="I1754" t="str">
            <v>Дебаркадер «ДМ-25-5»</v>
          </cell>
          <cell r="J1754" t="str">
            <v>АО "ПассажирРечТранс"; 660010, г. Красноярск,
пр. Красноярский рабочий, д. 150, офис 510; ОГРН
1062466116239 от 27.03.2006 г.</v>
          </cell>
          <cell r="K1754" t="str">
            <v>АД-28/5830 
АД-28/7672</v>
          </cell>
          <cell r="L1754">
            <v>40710</v>
          </cell>
          <cell r="M1754" t="str">
            <v>3</v>
          </cell>
          <cell r="N1754">
            <v>41120</v>
          </cell>
          <cell r="Q1754" t="str">
            <v>УТБ-2730</v>
          </cell>
          <cell r="R1754" t="str">
            <v>31.09.2016</v>
          </cell>
          <cell r="S1754">
            <v>24</v>
          </cell>
        </row>
        <row r="1755">
          <cell r="A1755" t="str">
            <v>РНО-0001750</v>
          </cell>
          <cell r="B1755" t="str">
            <v>Р</v>
          </cell>
          <cell r="C1755" t="str">
            <v>Н</v>
          </cell>
          <cell r="D1755" t="str">
            <v>О</v>
          </cell>
          <cell r="E1755" t="str">
            <v>-</v>
          </cell>
          <cell r="F1755" t="str">
            <v>0001750</v>
          </cell>
          <cell r="G1755" t="str">
            <v>РНО-0001750</v>
          </cell>
          <cell r="H1755" t="str">
            <v>27.09.2016
УТБ-3-7/2355</v>
          </cell>
          <cell r="I1755" t="str">
            <v>Дебаркадер «ДМ-25-1»</v>
          </cell>
          <cell r="J1755" t="str">
            <v>АО "ПассажирРечТранс"; 660010, г. Красноярск,
пр. Красноярский рабочий, д. 150, офис 510; ОГРН
1062466116239 от 27.03.2006 г.</v>
          </cell>
          <cell r="K1755" t="str">
            <v>АД-28/5830 
АД-28/7672</v>
          </cell>
          <cell r="L1755">
            <v>40710</v>
          </cell>
          <cell r="M1755" t="str">
            <v>3</v>
          </cell>
          <cell r="N1755">
            <v>41120</v>
          </cell>
          <cell r="Q1755" t="str">
            <v>УТБ-2730</v>
          </cell>
          <cell r="R1755" t="str">
            <v>31.09.2016</v>
          </cell>
          <cell r="S1755">
            <v>24</v>
          </cell>
        </row>
        <row r="1756">
          <cell r="A1756" t="str">
            <v>РНО-0001751</v>
          </cell>
          <cell r="B1756" t="str">
            <v>Р</v>
          </cell>
          <cell r="C1756" t="str">
            <v>Н</v>
          </cell>
          <cell r="D1756" t="str">
            <v>О</v>
          </cell>
          <cell r="E1756" t="str">
            <v>-</v>
          </cell>
          <cell r="F1756" t="str">
            <v>0001751</v>
          </cell>
          <cell r="G1756" t="str">
            <v>РНО-0001751</v>
          </cell>
          <cell r="H1756" t="str">
            <v>27.09.2016
УТБ-3-7/2355</v>
          </cell>
          <cell r="I1756" t="str">
            <v>«Дебаркадер 4/45-4»</v>
          </cell>
          <cell r="J1756" t="str">
            <v>АО "ПассажирРечТранс"; 660010, г. Красноярск,
пр. Красноярский рабочий, д. 150, офис 510; ОГРН
1062466116239 от 27.03.2006 г.</v>
          </cell>
          <cell r="K1756" t="str">
            <v>АД-28/5830 
АД-28/7672</v>
          </cell>
          <cell r="L1756">
            <v>40710</v>
          </cell>
          <cell r="M1756" t="str">
            <v>3</v>
          </cell>
          <cell r="N1756">
            <v>41120</v>
          </cell>
          <cell r="Q1756" t="str">
            <v>УТБ-2730</v>
          </cell>
          <cell r="R1756" t="str">
            <v>31.09.2016</v>
          </cell>
          <cell r="S1756">
            <v>24</v>
          </cell>
        </row>
        <row r="1757">
          <cell r="A1757" t="str">
            <v>РНО-0001752</v>
          </cell>
          <cell r="B1757" t="str">
            <v>Р</v>
          </cell>
          <cell r="C1757" t="str">
            <v>Н</v>
          </cell>
          <cell r="D1757" t="str">
            <v>О</v>
          </cell>
          <cell r="E1757" t="str">
            <v>-</v>
          </cell>
          <cell r="F1757" t="str">
            <v>0001752</v>
          </cell>
          <cell r="G1757" t="str">
            <v>РНО-0001752</v>
          </cell>
          <cell r="H1757" t="str">
            <v>27.09.2016
УТБ-3-7/2355</v>
          </cell>
          <cell r="I1757" t="str">
            <v>«Дебаркадер 5/45-5»</v>
          </cell>
          <cell r="J1757" t="str">
            <v>АО "ПассажирРечТранс"; 660010, г. Красноярск,
пр. Красноярский рабочий, д. 150, офис 510; ОГРН
1062466116239 от 27.03.2006 г.</v>
          </cell>
          <cell r="K1757" t="str">
            <v>АД-28/5830 
АД-28/7672</v>
          </cell>
          <cell r="L1757">
            <v>40710</v>
          </cell>
          <cell r="M1757" t="str">
            <v>3</v>
          </cell>
          <cell r="N1757">
            <v>41120</v>
          </cell>
          <cell r="Q1757" t="str">
            <v>УТБ-2730</v>
          </cell>
          <cell r="R1757" t="str">
            <v>31.09.2016</v>
          </cell>
          <cell r="S1757">
            <v>24</v>
          </cell>
        </row>
        <row r="1758">
          <cell r="A1758" t="str">
            <v>РНО-0001753</v>
          </cell>
          <cell r="B1758" t="str">
            <v>Р</v>
          </cell>
          <cell r="C1758" t="str">
            <v>Н</v>
          </cell>
          <cell r="D1758" t="str">
            <v>О</v>
          </cell>
          <cell r="E1758" t="str">
            <v>-</v>
          </cell>
          <cell r="F1758" t="str">
            <v>0001753</v>
          </cell>
          <cell r="G1758" t="str">
            <v>РНО-0001753</v>
          </cell>
          <cell r="H1758" t="str">
            <v>27.09.2016
УТБ-3-7/2355</v>
          </cell>
          <cell r="I1758" t="str">
            <v>«Дебаркадер 1/45-1»</v>
          </cell>
          <cell r="J1758" t="str">
            <v>АО "ПассажирРечТранс"; 660010, г. Красноярск,
пр. Красноярский рабочий, д. 150, офис 510; ОГРН
1062466116239 от 27.03.2006 г.</v>
          </cell>
          <cell r="K1758" t="str">
            <v>АД-28/5830 
АД-28/7672</v>
          </cell>
          <cell r="L1758">
            <v>40710</v>
          </cell>
          <cell r="M1758" t="str">
            <v>3</v>
          </cell>
          <cell r="N1758">
            <v>41120</v>
          </cell>
          <cell r="Q1758" t="str">
            <v>УТБ-2730</v>
          </cell>
          <cell r="R1758" t="str">
            <v>31.09.2016</v>
          </cell>
          <cell r="S1758">
            <v>24</v>
          </cell>
        </row>
        <row r="1759">
          <cell r="A1759" t="str">
            <v>РНО-0001754</v>
          </cell>
          <cell r="B1759" t="str">
            <v>Р</v>
          </cell>
          <cell r="C1759" t="str">
            <v>Н</v>
          </cell>
          <cell r="D1759" t="str">
            <v>О</v>
          </cell>
          <cell r="E1759" t="str">
            <v>-</v>
          </cell>
          <cell r="F1759" t="str">
            <v>0001754</v>
          </cell>
          <cell r="G1759" t="str">
            <v>РНО-0001754</v>
          </cell>
          <cell r="H1759" t="str">
            <v>27.09.2016
УТБ-3-7/2355</v>
          </cell>
          <cell r="I1759" t="str">
            <v>«Дебаркадер 2/45-2»</v>
          </cell>
          <cell r="J1759" t="str">
            <v>АО "ПассажирРечТранс"; 660010, г. Красноярск,
пр. Красноярский рабочий, д. 150, офис 510; ОГРН
1062466116239 от 27.03.2006 г.</v>
          </cell>
          <cell r="K1759" t="str">
            <v>АД-28/5830 
АД-28/7672</v>
          </cell>
          <cell r="L1759">
            <v>40710</v>
          </cell>
          <cell r="M1759" t="str">
            <v>3</v>
          </cell>
          <cell r="N1759">
            <v>41120</v>
          </cell>
          <cell r="Q1759" t="str">
            <v>УТБ-2730</v>
          </cell>
          <cell r="R1759" t="str">
            <v>31.09.2016</v>
          </cell>
          <cell r="S1759">
            <v>24</v>
          </cell>
        </row>
        <row r="1760">
          <cell r="A1760" t="str">
            <v>РНО-0001755</v>
          </cell>
          <cell r="B1760" t="str">
            <v>Р</v>
          </cell>
          <cell r="C1760" t="str">
            <v>Н</v>
          </cell>
          <cell r="D1760" t="str">
            <v>О</v>
          </cell>
          <cell r="E1760" t="str">
            <v>-</v>
          </cell>
          <cell r="F1760" t="str">
            <v>0001755</v>
          </cell>
          <cell r="G1760" t="str">
            <v>РНО-0001755</v>
          </cell>
          <cell r="H1760" t="str">
            <v>27.09.2016
УТБ-3-7/2355</v>
          </cell>
          <cell r="I1760" t="str">
            <v>«Дебаркадер 6/45-6»</v>
          </cell>
          <cell r="J1760" t="str">
            <v>АО "ПассажирРечТранс"; 660010, г. Красноярск,
пр. Красноярский рабочий, д. 150, офис 510; ОГРН
1062466116239 от 27.03.2006 г.</v>
          </cell>
          <cell r="K1760" t="str">
            <v>АД-28/5830 
АД-28/7672</v>
          </cell>
          <cell r="L1760">
            <v>40710</v>
          </cell>
          <cell r="M1760" t="str">
            <v>3</v>
          </cell>
          <cell r="N1760">
            <v>41120</v>
          </cell>
          <cell r="Q1760" t="str">
            <v>УТБ-2730</v>
          </cell>
          <cell r="R1760" t="str">
            <v>31.09.2016</v>
          </cell>
          <cell r="S1760">
            <v>24</v>
          </cell>
        </row>
        <row r="1761">
          <cell r="A1761" t="str">
            <v>РНО-0001756</v>
          </cell>
          <cell r="B1761" t="str">
            <v>Р</v>
          </cell>
          <cell r="C1761" t="str">
            <v>Н</v>
          </cell>
          <cell r="D1761" t="str">
            <v>О</v>
          </cell>
          <cell r="E1761" t="str">
            <v>-</v>
          </cell>
          <cell r="F1761" t="str">
            <v>0001756</v>
          </cell>
          <cell r="G1761" t="str">
            <v>РНО-0001756</v>
          </cell>
          <cell r="H1761" t="str">
            <v>27.09.2016
УТБ-3-7/2355</v>
          </cell>
          <cell r="I1761" t="str">
            <v>«Дебаркадер 11/45-11»</v>
          </cell>
          <cell r="J1761" t="str">
            <v>АО "ПассажирРечТранс"; 660010, г. Красноярск,
пр. Красноярский рабочий, д. 150, офис 510; ОГРН
1062466116239 от 27.03.2006 г.</v>
          </cell>
          <cell r="K1761" t="str">
            <v>АД-28/5830 
АД-28/7672</v>
          </cell>
          <cell r="L1761">
            <v>40710</v>
          </cell>
          <cell r="M1761" t="str">
            <v>3</v>
          </cell>
          <cell r="N1761">
            <v>41120</v>
          </cell>
          <cell r="Q1761" t="str">
            <v>УТБ-2730</v>
          </cell>
          <cell r="R1761" t="str">
            <v>31.09.2016</v>
          </cell>
          <cell r="S1761">
            <v>24</v>
          </cell>
        </row>
        <row r="1762">
          <cell r="A1762" t="str">
            <v>РНО-0001757</v>
          </cell>
          <cell r="B1762" t="str">
            <v>Р</v>
          </cell>
          <cell r="C1762" t="str">
            <v>Н</v>
          </cell>
          <cell r="D1762" t="str">
            <v>О</v>
          </cell>
          <cell r="E1762" t="str">
            <v>-</v>
          </cell>
          <cell r="F1762" t="str">
            <v>0001757</v>
          </cell>
          <cell r="G1762" t="str">
            <v>РНО-0001757</v>
          </cell>
          <cell r="H1762" t="str">
            <v>27.09.2016
УТБ-3-7/2355</v>
          </cell>
          <cell r="I1762" t="str">
            <v>«Дебаркадер-1-85-1»</v>
          </cell>
          <cell r="J1762" t="str">
            <v>АО "ПассажирРечТранс"; 660010, г. Красноярск,
пр. Красноярский рабочий, д. 150, офис 510; ОГРН
1062466116239 от 27.03.2006 г.</v>
          </cell>
          <cell r="K1762" t="str">
            <v>АД-28/5830 
АД-28/7672</v>
          </cell>
          <cell r="L1762">
            <v>40710</v>
          </cell>
          <cell r="M1762" t="str">
            <v>2</v>
          </cell>
          <cell r="N1762">
            <v>41120</v>
          </cell>
          <cell r="Q1762" t="str">
            <v>УТБ-2730</v>
          </cell>
          <cell r="R1762" t="str">
            <v>31.09.2016</v>
          </cell>
          <cell r="S1762">
            <v>24</v>
          </cell>
        </row>
        <row r="1763">
          <cell r="A1763" t="str">
            <v>РНО-0001758</v>
          </cell>
          <cell r="B1763" t="str">
            <v>Р</v>
          </cell>
          <cell r="C1763" t="str">
            <v>Н</v>
          </cell>
          <cell r="D1763" t="str">
            <v>О</v>
          </cell>
          <cell r="E1763" t="str">
            <v>-</v>
          </cell>
          <cell r="F1763" t="str">
            <v>0001758</v>
          </cell>
          <cell r="G1763" t="str">
            <v>РНО-0001758</v>
          </cell>
          <cell r="H1763" t="str">
            <v>27.09.2016
УТБ-3-7/2355</v>
          </cell>
          <cell r="I1763" t="str">
            <v>«Дебаркадер «ПП-77-1»</v>
          </cell>
          <cell r="J1763" t="str">
            <v>АО "ПассажирРечТранс"; 660010, г. Красноярск,
пр. Красноярский рабочий, д. 150, офис 510; ОГРН
1062466116239 от 27.03.2006 г.</v>
          </cell>
          <cell r="K1763" t="str">
            <v>АД-28/5830 
АД-28/7672</v>
          </cell>
          <cell r="L1763">
            <v>40710</v>
          </cell>
          <cell r="M1763" t="str">
            <v>2</v>
          </cell>
          <cell r="N1763">
            <v>41120</v>
          </cell>
          <cell r="Q1763" t="str">
            <v>УТБ-2730</v>
          </cell>
          <cell r="R1763" t="str">
            <v>31.09.2016</v>
          </cell>
          <cell r="S1763">
            <v>24</v>
          </cell>
        </row>
        <row r="1764">
          <cell r="A1764" t="str">
            <v>РНО-0001759</v>
          </cell>
          <cell r="B1764" t="str">
            <v>Р</v>
          </cell>
          <cell r="C1764" t="str">
            <v>Н</v>
          </cell>
          <cell r="D1764" t="str">
            <v>О</v>
          </cell>
          <cell r="E1764" t="str">
            <v>-</v>
          </cell>
          <cell r="F1764" t="str">
            <v>0001759</v>
          </cell>
          <cell r="G1764" t="str">
            <v>РНО-0001759</v>
          </cell>
          <cell r="H1764">
            <v>42642</v>
          </cell>
          <cell r="I1764" t="str">
            <v>РОП Омского РВПиС - 
Филиала ФБУ "Администрация 
"Обь-Иртышводпуть",
кад. № 55:36:110201:0001;
55:36:110201:0027</v>
          </cell>
          <cell r="J1764" t="str">
            <v>ФБУ "Администрация "Обь-Иртышводпуть"; 644024, 
г. Омск, пр. Карла Маркса, д. 3; ОГРН 1025500974267
от 12.03.2013 г.</v>
          </cell>
          <cell r="K1764" t="str">
            <v>УТБ-2388</v>
          </cell>
          <cell r="L1764">
            <v>42642</v>
          </cell>
          <cell r="M1764">
            <v>2</v>
          </cell>
          <cell r="O1764">
            <v>42775</v>
          </cell>
          <cell r="P1764" t="str">
            <v>УТБ-289</v>
          </cell>
          <cell r="Q1764" t="str">
            <v>УТБ-2757</v>
          </cell>
          <cell r="R1764">
            <v>42614</v>
          </cell>
          <cell r="S1764">
            <v>55</v>
          </cell>
        </row>
        <row r="1765">
          <cell r="A1765" t="str">
            <v>РНО-0001760</v>
          </cell>
          <cell r="B1765" t="str">
            <v>Р</v>
          </cell>
          <cell r="C1765" t="str">
            <v>Н</v>
          </cell>
          <cell r="D1765" t="str">
            <v>О</v>
          </cell>
          <cell r="E1765" t="str">
            <v>-</v>
          </cell>
          <cell r="F1765" t="str">
            <v>0001760</v>
          </cell>
          <cell r="G1765" t="str">
            <v>РНО-0001760</v>
          </cell>
          <cell r="H1765">
            <v>42642</v>
          </cell>
          <cell r="I1765" t="str">
            <v>РОП Тобольского РВПиС - Филиала ФБУ "Администрация 
"Обь-Иртышводпуть",
кад. № 72:24:000000:0168</v>
          </cell>
          <cell r="J1765" t="str">
            <v>ФБУ "Администрация "Обь-Иртышводпуть"; 644024, 
г. Омск, пр. Карла Маркса, д. 3; ОГРН 1025500974267
от 12.03.2013 г.</v>
          </cell>
          <cell r="K1765" t="str">
            <v>УТБ-2388</v>
          </cell>
          <cell r="L1765">
            <v>42642</v>
          </cell>
          <cell r="M1765">
            <v>2</v>
          </cell>
          <cell r="O1765">
            <v>42775</v>
          </cell>
          <cell r="P1765" t="str">
            <v>УТБ-289</v>
          </cell>
          <cell r="Q1765" t="str">
            <v>УТБ-2757</v>
          </cell>
          <cell r="R1765">
            <v>42614</v>
          </cell>
          <cell r="S1765">
            <v>55</v>
          </cell>
        </row>
        <row r="1766">
          <cell r="A1766" t="str">
            <v>РНО-0001761</v>
          </cell>
          <cell r="B1766" t="str">
            <v>Р</v>
          </cell>
          <cell r="C1766" t="str">
            <v>Н</v>
          </cell>
          <cell r="D1766" t="str">
            <v>О</v>
          </cell>
          <cell r="E1766" t="str">
            <v>-</v>
          </cell>
          <cell r="F1766" t="str">
            <v>0001761</v>
          </cell>
          <cell r="G1766" t="str">
            <v>РНО-0001761</v>
          </cell>
          <cell r="H1766">
            <v>42642</v>
          </cell>
          <cell r="I1766" t="str">
            <v>РОП Сургутского РВПиС - Филиала ФБУ "Администрация 
"Обь-Иртышводпуть",
кад. № 86:10:0101189:24</v>
          </cell>
          <cell r="J1766" t="str">
            <v>ФБУ "Администрация "Обь-Иртышводпуть"; 644024, 
г. Омск, пр. Карла Маркса, д. 3; ОГРН 1025500974267
от 12.03.2013 г.</v>
          </cell>
          <cell r="K1766" t="str">
            <v>УТБ-2388</v>
          </cell>
          <cell r="L1766">
            <v>42642</v>
          </cell>
          <cell r="M1766">
            <v>3</v>
          </cell>
          <cell r="O1766">
            <v>42775</v>
          </cell>
          <cell r="P1766" t="str">
            <v>УТБ-289</v>
          </cell>
          <cell r="Q1766" t="str">
            <v>УТБ-2757</v>
          </cell>
          <cell r="R1766">
            <v>42614</v>
          </cell>
          <cell r="S1766">
            <v>55</v>
          </cell>
        </row>
        <row r="1767">
          <cell r="A1767" t="str">
            <v>РНО-0001762</v>
          </cell>
          <cell r="B1767" t="str">
            <v>Р</v>
          </cell>
          <cell r="C1767" t="str">
            <v>Н</v>
          </cell>
          <cell r="D1767" t="str">
            <v>О</v>
          </cell>
          <cell r="E1767" t="str">
            <v>-</v>
          </cell>
          <cell r="F1767" t="str">
            <v>0001762</v>
          </cell>
          <cell r="G1767" t="str">
            <v>РНО-0001762</v>
          </cell>
          <cell r="H1767">
            <v>42642</v>
          </cell>
          <cell r="I1767" t="str">
            <v>РОП Ханты - Мансийского ОУВПиС - Филиала ФБУ "Администрация 
"Обь-Иртышводпуть", 
кад. № 86:12:0103001:0001</v>
          </cell>
          <cell r="J1767" t="str">
            <v>ФБУ "Администрация "Обь-Иртышводпуть"; 644024, 
г. Омск, пр. Карла Маркса, д. 3; ОГРН 1025500974267
от 12.03.2013 г.</v>
          </cell>
          <cell r="K1767" t="str">
            <v>УТБ-2388</v>
          </cell>
          <cell r="L1767">
            <v>42642</v>
          </cell>
          <cell r="M1767">
            <v>3</v>
          </cell>
          <cell r="O1767">
            <v>42775</v>
          </cell>
          <cell r="P1767" t="str">
            <v>УТБ-289</v>
          </cell>
          <cell r="Q1767" t="str">
            <v>УТБ-2757</v>
          </cell>
          <cell r="R1767">
            <v>42614</v>
          </cell>
          <cell r="S1767">
            <v>55</v>
          </cell>
        </row>
        <row r="1768">
          <cell r="A1768" t="str">
            <v>РНО-0001763</v>
          </cell>
          <cell r="B1768" t="str">
            <v>Р</v>
          </cell>
          <cell r="C1768" t="str">
            <v>Н</v>
          </cell>
          <cell r="D1768" t="str">
            <v>О</v>
          </cell>
          <cell r="E1768" t="str">
            <v>-</v>
          </cell>
          <cell r="F1768" t="str">
            <v>0001763</v>
          </cell>
          <cell r="G1768" t="str">
            <v>РНО-0001763</v>
          </cell>
          <cell r="H1768">
            <v>42642</v>
          </cell>
          <cell r="I1768" t="str">
            <v>РОП Ямало - Ненецкого ОУВПиС - Филиала ФБУ "Администрация 
"Обь-Иртышводпуть",
кад. № 89:08:070101:30</v>
          </cell>
          <cell r="J1768" t="str">
            <v>ФБУ "Администрация "Обь-Иртышводпуть"; 644024, 
г. Омск, пр. Карла Маркса, д. 3; ОГРН 1025500974267
от 12.03.2013 г.</v>
          </cell>
          <cell r="K1768" t="str">
            <v>УТБ-2388</v>
          </cell>
          <cell r="L1768">
            <v>42642</v>
          </cell>
          <cell r="M1768">
            <v>2</v>
          </cell>
          <cell r="O1768">
            <v>42775</v>
          </cell>
          <cell r="P1768" t="str">
            <v>УТБ-289</v>
          </cell>
          <cell r="Q1768" t="str">
            <v>УТБ-2757</v>
          </cell>
          <cell r="R1768">
            <v>42614</v>
          </cell>
          <cell r="S1768">
            <v>55</v>
          </cell>
        </row>
        <row r="1769">
          <cell r="A1769" t="str">
            <v>РНО-0001764</v>
          </cell>
          <cell r="B1769" t="str">
            <v>Р</v>
          </cell>
          <cell r="C1769" t="str">
            <v>Н</v>
          </cell>
          <cell r="D1769" t="str">
            <v>О</v>
          </cell>
          <cell r="E1769" t="str">
            <v>-</v>
          </cell>
          <cell r="F1769" t="str">
            <v>0001764</v>
          </cell>
          <cell r="G1769" t="str">
            <v>РНО-0001764</v>
          </cell>
          <cell r="H1769">
            <v>42656</v>
          </cell>
          <cell r="I1769" t="str">
            <v>Комлпекс судоходных гидротехнических сооружений Вытегорского гидроузла</v>
          </cell>
          <cell r="J176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69" t="str">
            <v>УТБ-3-1/2528
УТБ-406</v>
          </cell>
          <cell r="L1769">
            <v>42656</v>
          </cell>
          <cell r="M1769">
            <v>3</v>
          </cell>
          <cell r="N1769">
            <v>43529</v>
          </cell>
          <cell r="S1769">
            <v>35</v>
          </cell>
        </row>
        <row r="1770">
          <cell r="A1770" t="str">
            <v>РНО-0001765</v>
          </cell>
          <cell r="B1770" t="str">
            <v>Р</v>
          </cell>
          <cell r="C1770" t="str">
            <v>Н</v>
          </cell>
          <cell r="D1770" t="str">
            <v>О</v>
          </cell>
          <cell r="E1770" t="str">
            <v>-</v>
          </cell>
          <cell r="F1770" t="str">
            <v>0001765</v>
          </cell>
          <cell r="G1770" t="str">
            <v>РНО-0001765</v>
          </cell>
          <cell r="H1770">
            <v>42656</v>
          </cell>
          <cell r="I1770" t="str">
            <v>Комплекс судоходных гидротехнических сооружений Белоусовского гидроузла</v>
          </cell>
          <cell r="J177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0" t="str">
            <v>УТБ-3-1/2528
УТБ-406</v>
          </cell>
          <cell r="L1770">
            <v>42656</v>
          </cell>
          <cell r="M1770">
            <v>3</v>
          </cell>
          <cell r="N1770">
            <v>43529</v>
          </cell>
          <cell r="S1770">
            <v>35</v>
          </cell>
        </row>
        <row r="1771">
          <cell r="A1771" t="str">
            <v>РНО-0001766</v>
          </cell>
          <cell r="B1771" t="str">
            <v>Р</v>
          </cell>
          <cell r="C1771" t="str">
            <v>Н</v>
          </cell>
          <cell r="D1771" t="str">
            <v>О</v>
          </cell>
          <cell r="E1771" t="str">
            <v>-</v>
          </cell>
          <cell r="F1771" t="str">
            <v>0001766</v>
          </cell>
          <cell r="G1771" t="str">
            <v>РНО-0001766</v>
          </cell>
          <cell r="H1771">
            <v>42656</v>
          </cell>
          <cell r="I1771" t="str">
            <v>Комплекс судоходных гидротехнических сооружений Новинкинского гидроузла</v>
          </cell>
          <cell r="J1771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1" t="str">
            <v>УТБ-3-1/2528
УТБ-406</v>
          </cell>
          <cell r="L1771">
            <v>42656</v>
          </cell>
          <cell r="M1771">
            <v>3</v>
          </cell>
          <cell r="N1771">
            <v>43529</v>
          </cell>
          <cell r="S1771">
            <v>35</v>
          </cell>
        </row>
        <row r="1772">
          <cell r="A1772" t="str">
            <v>РНО-0001767</v>
          </cell>
          <cell r="B1772" t="str">
            <v>Р</v>
          </cell>
          <cell r="C1772" t="str">
            <v>Н</v>
          </cell>
          <cell r="D1772" t="str">
            <v>О</v>
          </cell>
          <cell r="E1772" t="str">
            <v>-</v>
          </cell>
          <cell r="F1772" t="str">
            <v>0001767</v>
          </cell>
          <cell r="G1772" t="str">
            <v>РНО-0001767</v>
          </cell>
          <cell r="H1772">
            <v>42656</v>
          </cell>
          <cell r="I1772" t="str">
            <v>Комплекс судоходных гидротехнических сооружений Девятинского гидроузла</v>
          </cell>
          <cell r="J1772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2" t="str">
            <v>УТБ-3-1/2528
УТБ-406</v>
          </cell>
          <cell r="L1772">
            <v>42656</v>
          </cell>
          <cell r="M1772">
            <v>3</v>
          </cell>
          <cell r="N1772">
            <v>43529</v>
          </cell>
          <cell r="S1772">
            <v>35</v>
          </cell>
        </row>
        <row r="1773">
          <cell r="A1773" t="str">
            <v>РНО-0001768</v>
          </cell>
          <cell r="B1773" t="str">
            <v>Р</v>
          </cell>
          <cell r="C1773" t="str">
            <v>Н</v>
          </cell>
          <cell r="D1773" t="str">
            <v>О</v>
          </cell>
          <cell r="E1773" t="str">
            <v>-</v>
          </cell>
          <cell r="F1773" t="str">
            <v>0001768</v>
          </cell>
          <cell r="G1773" t="str">
            <v>РНО-0001768</v>
          </cell>
          <cell r="H1773">
            <v>42656</v>
          </cell>
          <cell r="I1773" t="str">
            <v>Комплекс судоходных гидротехнических сооружений Шекснинского гидроузла</v>
          </cell>
          <cell r="J1773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3" t="str">
            <v>УТБ-3-1/2528
УТБ-406</v>
          </cell>
          <cell r="L1773">
            <v>42656</v>
          </cell>
          <cell r="M1773">
            <v>3</v>
          </cell>
          <cell r="N1773">
            <v>43529</v>
          </cell>
          <cell r="S1773">
            <v>35</v>
          </cell>
        </row>
        <row r="1774">
          <cell r="A1774" t="str">
            <v>РНО-0001769</v>
          </cell>
          <cell r="B1774" t="str">
            <v>Р</v>
          </cell>
          <cell r="C1774" t="str">
            <v>Н</v>
          </cell>
          <cell r="D1774" t="str">
            <v>О</v>
          </cell>
          <cell r="E1774" t="str">
            <v>-</v>
          </cell>
          <cell r="F1774" t="str">
            <v>0001769</v>
          </cell>
          <cell r="G1774" t="str">
            <v>РНО-0001769</v>
          </cell>
          <cell r="H1774">
            <v>42657</v>
          </cell>
          <cell r="I1774" t="str">
            <v>Здание диспетчерской 
"Мыс Святка" (диспетчерский пункт и узел связи "Отрадное")</v>
          </cell>
          <cell r="J1774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4" t="str">
            <v>УТБ-2532</v>
          </cell>
          <cell r="L1774">
            <v>42657</v>
          </cell>
          <cell r="M1774">
            <v>4</v>
          </cell>
          <cell r="O1774">
            <v>43021</v>
          </cell>
          <cell r="P1774" t="str">
            <v>УТБ-3006</v>
          </cell>
          <cell r="Q1774" t="str">
            <v>УТБ-3297</v>
          </cell>
          <cell r="R1774">
            <v>42654</v>
          </cell>
          <cell r="S1774">
            <v>78</v>
          </cell>
        </row>
        <row r="1775">
          <cell r="A1775" t="str">
            <v>РНО-0001770</v>
          </cell>
          <cell r="B1775" t="str">
            <v>Р</v>
          </cell>
          <cell r="C1775" t="str">
            <v>Н</v>
          </cell>
          <cell r="D1775" t="str">
            <v>О</v>
          </cell>
          <cell r="E1775" t="str">
            <v>-</v>
          </cell>
          <cell r="F1775" t="str">
            <v>0001770</v>
          </cell>
          <cell r="G1775" t="str">
            <v>РНО-0001770</v>
          </cell>
          <cell r="H1775">
            <v>42657</v>
          </cell>
          <cell r="I1775" t="str">
            <v>Здание телефонной станции (диспетчерский пункт "Свирица" и узел "Свирица")</v>
          </cell>
          <cell r="J1775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5" t="str">
            <v>УТБ-2532</v>
          </cell>
          <cell r="L1775">
            <v>42657</v>
          </cell>
          <cell r="M1775">
            <v>4</v>
          </cell>
          <cell r="O1775">
            <v>43824</v>
          </cell>
          <cell r="P1775" t="str">
            <v>УТБ-3169</v>
          </cell>
          <cell r="Q1775" t="str">
            <v>УТБ-3297</v>
          </cell>
          <cell r="R1775">
            <v>42654</v>
          </cell>
          <cell r="S1775">
            <v>47</v>
          </cell>
          <cell r="U1775" t="str">
            <v>Изменен</v>
          </cell>
        </row>
        <row r="1776">
          <cell r="A1776" t="str">
            <v>РНО-0001771</v>
          </cell>
          <cell r="B1776" t="str">
            <v>Р</v>
          </cell>
          <cell r="C1776" t="str">
            <v>Н</v>
          </cell>
          <cell r="D1776" t="str">
            <v>О</v>
          </cell>
          <cell r="E1776" t="str">
            <v>-</v>
          </cell>
          <cell r="F1776" t="str">
            <v>0001771</v>
          </cell>
          <cell r="G1776" t="str">
            <v>РНО-0001771</v>
          </cell>
          <cell r="H1776">
            <v>42657</v>
          </cell>
          <cell r="I1776" t="str">
            <v>Модульное здание диспетчерской  (диспетчерский пункт "Лодейное Поле" и узел связи "Лодейное Поле")</v>
          </cell>
          <cell r="J1776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6" t="str">
            <v>УТБ-2532</v>
          </cell>
          <cell r="L1776">
            <v>42657</v>
          </cell>
          <cell r="M1776">
            <v>4</v>
          </cell>
          <cell r="O1776">
            <v>43824</v>
          </cell>
          <cell r="P1776" t="str">
            <v>УТБ-3169</v>
          </cell>
          <cell r="Q1776" t="str">
            <v>УТБ-3297</v>
          </cell>
          <cell r="R1776">
            <v>42654</v>
          </cell>
          <cell r="S1776">
            <v>47</v>
          </cell>
          <cell r="U1776" t="str">
            <v>Изменен</v>
          </cell>
        </row>
        <row r="1777">
          <cell r="A1777" t="str">
            <v>РНО-0001772</v>
          </cell>
          <cell r="B1777" t="str">
            <v>Р</v>
          </cell>
          <cell r="C1777" t="str">
            <v>Н</v>
          </cell>
          <cell r="D1777" t="str">
            <v>О</v>
          </cell>
          <cell r="E1777" t="str">
            <v>-</v>
          </cell>
          <cell r="F1777" t="str">
            <v>0001772</v>
          </cell>
          <cell r="G1777" t="str">
            <v>РНО-0001772</v>
          </cell>
          <cell r="H1777">
            <v>42657</v>
          </cell>
          <cell r="I1777" t="str">
            <v>Здание Подпорожского линейного узла связи (диспетчерский пункт 
"Подпорожье" и узел связи "Подпорожье")</v>
          </cell>
          <cell r="J1777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7" t="str">
            <v>УТБ-2532</v>
          </cell>
          <cell r="L1777">
            <v>42657</v>
          </cell>
          <cell r="M1777">
            <v>4</v>
          </cell>
          <cell r="O1777">
            <v>43824</v>
          </cell>
          <cell r="P1777" t="str">
            <v>УТБ-3169</v>
          </cell>
          <cell r="Q1777" t="str">
            <v>УТБ-3297</v>
          </cell>
          <cell r="R1777">
            <v>42654</v>
          </cell>
          <cell r="S1777">
            <v>47</v>
          </cell>
          <cell r="U1777" t="str">
            <v>Изменен</v>
          </cell>
        </row>
        <row r="1778">
          <cell r="A1778" t="str">
            <v>РНО-0001773</v>
          </cell>
          <cell r="B1778" t="str">
            <v>Р</v>
          </cell>
          <cell r="C1778" t="str">
            <v>Н</v>
          </cell>
          <cell r="D1778" t="str">
            <v>О</v>
          </cell>
          <cell r="E1778" t="str">
            <v>-</v>
          </cell>
          <cell r="F1778" t="str">
            <v>0001773</v>
          </cell>
          <cell r="G1778" t="str">
            <v>РНО-0001773</v>
          </cell>
          <cell r="H1778">
            <v>42657</v>
          </cell>
          <cell r="I1778" t="str">
            <v>Дом связи (диспетчерский пункт "Белозерск" и узел связи "Белозерск")</v>
          </cell>
          <cell r="J1778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8" t="str">
            <v>УТБ-2532</v>
          </cell>
          <cell r="L1778">
            <v>42657</v>
          </cell>
          <cell r="M1778">
            <v>4</v>
          </cell>
          <cell r="O1778">
            <v>43824</v>
          </cell>
          <cell r="P1778" t="str">
            <v>УТБ-3169</v>
          </cell>
          <cell r="Q1778" t="str">
            <v>УТБ-3297</v>
          </cell>
          <cell r="R1778">
            <v>42654</v>
          </cell>
          <cell r="S1778">
            <v>35</v>
          </cell>
          <cell r="U1778" t="str">
            <v>Изменен</v>
          </cell>
        </row>
        <row r="1779">
          <cell r="A1779" t="str">
            <v>РНО-0001774</v>
          </cell>
          <cell r="B1779" t="str">
            <v>Р</v>
          </cell>
          <cell r="C1779" t="str">
            <v>Н</v>
          </cell>
          <cell r="D1779" t="str">
            <v>О</v>
          </cell>
          <cell r="E1779" t="str">
            <v>-</v>
          </cell>
          <cell r="F1779" t="str">
            <v>0001774</v>
          </cell>
          <cell r="G1779" t="str">
            <v>РНО-0001774</v>
          </cell>
          <cell r="H1779">
            <v>42657</v>
          </cell>
          <cell r="I1779" t="str">
            <v>Узел связи "Шлиссельбург"</v>
          </cell>
          <cell r="J1779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79" t="str">
            <v>УТБ-2532</v>
          </cell>
          <cell r="L1779">
            <v>42657</v>
          </cell>
          <cell r="M1779">
            <v>4</v>
          </cell>
          <cell r="O1779">
            <v>43824</v>
          </cell>
          <cell r="P1779" t="str">
            <v>УТБ-3169</v>
          </cell>
          <cell r="Q1779" t="str">
            <v>УТБ-3297</v>
          </cell>
          <cell r="R1779">
            <v>42654</v>
          </cell>
          <cell r="S1779">
            <v>47</v>
          </cell>
          <cell r="U1779" t="str">
            <v>Изменен</v>
          </cell>
        </row>
        <row r="1780">
          <cell r="A1780" t="str">
            <v>РНО-0001775</v>
          </cell>
          <cell r="B1780" t="str">
            <v>Р</v>
          </cell>
          <cell r="C1780" t="str">
            <v>Н</v>
          </cell>
          <cell r="D1780" t="str">
            <v>О</v>
          </cell>
          <cell r="E1780" t="str">
            <v>-</v>
          </cell>
          <cell r="F1780" t="str">
            <v>0001775</v>
          </cell>
          <cell r="G1780" t="str">
            <v>РНО-0001775</v>
          </cell>
          <cell r="H1780">
            <v>42657</v>
          </cell>
          <cell r="I1780" t="str">
            <v>Узел связи "Вытегра"</v>
          </cell>
          <cell r="J1780" t="str">
            <v xml:space="preserve"> ФБУ "Администрация "Волго-Балт"; 190000, 
г. Санкт-Петербург, ул. Большая Морская, д. 37 ; ОГРН 1027810270553 от 18.11.2002 г.</v>
          </cell>
          <cell r="K1780" t="str">
            <v>УТБ-2532</v>
          </cell>
          <cell r="L1780">
            <v>42657</v>
          </cell>
          <cell r="M1780">
            <v>4</v>
          </cell>
          <cell r="O1780">
            <v>43824</v>
          </cell>
          <cell r="P1780" t="str">
            <v>УТБ-3169</v>
          </cell>
          <cell r="Q1780" t="str">
            <v>УТБ-3297</v>
          </cell>
          <cell r="R1780">
            <v>42654</v>
          </cell>
          <cell r="S1780">
            <v>35</v>
          </cell>
          <cell r="U1780" t="str">
            <v>Изменен</v>
          </cell>
        </row>
        <row r="1781">
          <cell r="A1781" t="str">
            <v>РНО-0001776</v>
          </cell>
          <cell r="B1781" t="str">
            <v>Р</v>
          </cell>
          <cell r="C1781" t="str">
            <v>Н</v>
          </cell>
          <cell r="D1781" t="str">
            <v>О</v>
          </cell>
          <cell r="E1781" t="str">
            <v>-</v>
          </cell>
          <cell r="F1781" t="str">
            <v>0001776</v>
          </cell>
          <cell r="G1781" t="str">
            <v>РНО-0001776</v>
          </cell>
          <cell r="H1781">
            <v>42656</v>
          </cell>
          <cell r="I1781" t="str">
            <v>"Причальное сооружение № 1", 
кад № 63:04:0301025:2393</v>
          </cell>
          <cell r="J1781" t="str">
            <v>АО "Новокуйбышевский нефтеперерабатывающий завод", 446207, Самарская обл., г. Новокуйбышевск, ул. Осипенко, д. 12, стр. 1; ОГРН 1026303118126 от 05.09.2002 г.</v>
          </cell>
          <cell r="K1781" t="str">
            <v>УТБ-3-1/2513</v>
          </cell>
          <cell r="L1781">
            <v>42656</v>
          </cell>
          <cell r="M1781">
            <v>3</v>
          </cell>
          <cell r="O1781">
            <v>43353</v>
          </cell>
          <cell r="P1781" t="str">
            <v>УТБ-2467</v>
          </cell>
          <cell r="Q1781" t="str">
            <v>УТБ-2892</v>
          </cell>
          <cell r="R1781">
            <v>42627</v>
          </cell>
          <cell r="S1781">
            <v>63</v>
          </cell>
          <cell r="U1781" t="str">
            <v>Изменен</v>
          </cell>
        </row>
        <row r="1782">
          <cell r="A1782" t="str">
            <v>РНО-0001777</v>
          </cell>
          <cell r="B1782" t="str">
            <v>Р</v>
          </cell>
          <cell r="C1782" t="str">
            <v>Н</v>
          </cell>
          <cell r="D1782" t="str">
            <v>О</v>
          </cell>
          <cell r="E1782" t="str">
            <v>-</v>
          </cell>
          <cell r="F1782" t="str">
            <v>0001777</v>
          </cell>
          <cell r="G1782" t="str">
            <v>РНО-0001777</v>
          </cell>
          <cell r="H1782">
            <v>42656</v>
          </cell>
          <cell r="I1782" t="str">
            <v>"Причальное сооружение № 2", 
кад № 63:04:0301025:2394</v>
          </cell>
          <cell r="J1782" t="str">
            <v>АО "Новокуйбышевский нефтеперерабатывающий завод", 446207, Самарская обл., г. Новокуйбышевск, ул. Осипенко, д. 12, стр. 1; ОГРН 1026303118126 от 05.09.2002 г.</v>
          </cell>
          <cell r="K1782" t="str">
            <v>УТБ-3-1/2513</v>
          </cell>
          <cell r="L1782">
            <v>42656</v>
          </cell>
          <cell r="M1782">
            <v>3</v>
          </cell>
          <cell r="O1782">
            <v>43353</v>
          </cell>
          <cell r="P1782" t="str">
            <v>УТБ-2467</v>
          </cell>
          <cell r="Q1782" t="str">
            <v>УТБ-2892</v>
          </cell>
          <cell r="R1782">
            <v>42627</v>
          </cell>
          <cell r="S1782">
            <v>63</v>
          </cell>
          <cell r="U1782" t="str">
            <v>Изменен</v>
          </cell>
        </row>
        <row r="1783">
          <cell r="A1783" t="str">
            <v>РНО-0001778</v>
          </cell>
          <cell r="B1783" t="str">
            <v>Р</v>
          </cell>
          <cell r="C1783" t="str">
            <v>Н</v>
          </cell>
          <cell r="D1783" t="str">
            <v>О</v>
          </cell>
          <cell r="E1783" t="str">
            <v>-</v>
          </cell>
          <cell r="F1783" t="str">
            <v>0001778</v>
          </cell>
          <cell r="G1783" t="str">
            <v>РНО-0001778</v>
          </cell>
          <cell r="H1783">
            <v>42657</v>
          </cell>
          <cell r="I1783" t="str">
            <v>Стоечно-причальный понтон/кафе "Р-01", пр. № Р01/Р01-МЕВ-01.2, ид. № СЗ-13-36</v>
          </cell>
          <cell r="J1783" t="str">
            <v>ООО "Вирма"; Юр. адр: 185035, Петрозаводск, ул. Дзержинского, д. 3, оф. 59/ факт. адр. 191015, г. Санкт-Петербург, ул. Шпалерная, д. 54, оф. 20Н; ОГРН 1021000522025 от 22.10.2002</v>
          </cell>
          <cell r="K1783" t="str">
            <v>УТБ-3-1/2641</v>
          </cell>
          <cell r="L1783">
            <v>42303</v>
          </cell>
          <cell r="M1783">
            <v>3</v>
          </cell>
          <cell r="Q1783">
            <v>3031</v>
          </cell>
          <cell r="R1783">
            <v>42300</v>
          </cell>
          <cell r="S1783">
            <v>78</v>
          </cell>
        </row>
        <row r="1784">
          <cell r="A1784" t="str">
            <v>РНО-0001779</v>
          </cell>
          <cell r="B1784" t="str">
            <v>Р</v>
          </cell>
          <cell r="C1784" t="str">
            <v>Н</v>
          </cell>
          <cell r="D1784" t="str">
            <v>О</v>
          </cell>
          <cell r="E1784" t="str">
            <v>-</v>
          </cell>
          <cell r="F1784" t="str">
            <v>0001779</v>
          </cell>
          <cell r="G1784" t="str">
            <v>РНО-0001779</v>
          </cell>
          <cell r="H1784">
            <v>42684</v>
          </cell>
          <cell r="I1784" t="str">
            <v>Грузопассажирский причал бухта Монастырская остров Валаам</v>
          </cell>
          <cell r="J1784" t="str">
            <v>Религиозная организация "Спасо-Преображенский Валаамский ставропигиальный мужской монастырь Русской Православной Церкви (Московский Патриархат)"; юр. адр.: 190020, 
г. Санкт-Петербург,Нарвский пр., д. 1/29; факт. адр.: 186756, Республика Карелия,  г. Сортавала, остров Валаам; ОГРН 1037858016184 от 11.02.2003 г.</v>
          </cell>
          <cell r="K1784" t="str">
            <v>УТБ-2784</v>
          </cell>
          <cell r="L1784">
            <v>42684</v>
          </cell>
          <cell r="M1784">
            <v>4</v>
          </cell>
          <cell r="Q1784" t="str">
            <v>УТБ-3299</v>
          </cell>
          <cell r="R1784">
            <v>42655</v>
          </cell>
          <cell r="S1784">
            <v>10</v>
          </cell>
        </row>
        <row r="1785">
          <cell r="A1785" t="str">
            <v>РНО-0001780</v>
          </cell>
          <cell r="B1785" t="str">
            <v>Р</v>
          </cell>
          <cell r="C1785" t="str">
            <v>Н</v>
          </cell>
          <cell r="D1785" t="str">
            <v>О</v>
          </cell>
          <cell r="E1785" t="str">
            <v>-</v>
          </cell>
          <cell r="F1785" t="str">
            <v>0001780</v>
          </cell>
          <cell r="G1785" t="str">
            <v>РНО-0001780</v>
          </cell>
          <cell r="H1785">
            <v>42684</v>
          </cell>
          <cell r="I1785" t="str">
            <v>Пассажирский причал</v>
          </cell>
          <cell r="J1785" t="str">
            <v>Религиозная организация "Спасо-Преображенский Валаамский ставропигиальный мужской монастырь Русской Православной Церкви (Московский Патриархат)"; юр. адр.: 190020, 
г. Санкт-Петербург,Нарвский пр., д. 1/29; факт. адр.: 186756, Республика Карелия,  г. Сортавала, остров Валаам; ОГРН 1037858016184 от 11.02.2003 г.; /
собст.: Территориальное управление Федерального агентства по управлению федеральным имуществом по Республике Карелия; 185035, Республика Карелия,
г. Петрозаводск, ул. Анохина, д. 29а</v>
          </cell>
          <cell r="K1785" t="str">
            <v>УТБ-2784</v>
          </cell>
          <cell r="L1785">
            <v>42684</v>
          </cell>
          <cell r="M1785">
            <v>4</v>
          </cell>
          <cell r="Q1785" t="str">
            <v>УТБ-3299</v>
          </cell>
          <cell r="R1785">
            <v>42655</v>
          </cell>
          <cell r="S1785">
            <v>10</v>
          </cell>
        </row>
        <row r="1786">
          <cell r="A1786" t="str">
            <v>РНО-0001781</v>
          </cell>
          <cell r="B1786" t="str">
            <v>Р</v>
          </cell>
          <cell r="C1786" t="str">
            <v>Н</v>
          </cell>
          <cell r="D1786" t="str">
            <v>О</v>
          </cell>
          <cell r="E1786" t="str">
            <v>-</v>
          </cell>
          <cell r="F1786" t="str">
            <v>0001781</v>
          </cell>
          <cell r="G1786" t="str">
            <v>РНО-0001781</v>
          </cell>
          <cell r="H1786">
            <v>42691</v>
          </cell>
          <cell r="I1786" t="str">
            <v>Причал с площадкой для бункеровки судов</v>
          </cell>
          <cell r="J1786" t="str">
            <v>ЗАО "Пассажирский порт "Амурассо"; 675025 ул. Чайковского, 1, Амурская область, г. Благовещенск; 1022800510391; 25.10.2010</v>
          </cell>
          <cell r="K1786" t="str">
            <v>УТБ-2898</v>
          </cell>
          <cell r="L1786">
            <v>42691</v>
          </cell>
          <cell r="M1786">
            <v>4</v>
          </cell>
          <cell r="O1786">
            <v>43005</v>
          </cell>
          <cell r="P1786" t="str">
            <v>УТБ-2818</v>
          </cell>
          <cell r="Q1786" t="str">
            <v>ФАМРТ-22582</v>
          </cell>
          <cell r="R1786">
            <v>42663</v>
          </cell>
          <cell r="S1786">
            <v>28</v>
          </cell>
        </row>
        <row r="1787">
          <cell r="A1787" t="str">
            <v>РНО-0001782</v>
          </cell>
          <cell r="B1787" t="str">
            <v>Р</v>
          </cell>
          <cell r="C1787" t="str">
            <v>Н</v>
          </cell>
          <cell r="D1787" t="str">
            <v>О</v>
          </cell>
          <cell r="E1787" t="str">
            <v>-</v>
          </cell>
          <cell r="F1787" t="str">
            <v>0001782</v>
          </cell>
          <cell r="G1787" t="str">
            <v>РНО-0001782</v>
          </cell>
          <cell r="H1787" t="str">
            <v>УТБ-3033
28.11.2016</v>
          </cell>
          <cell r="I1787" t="str">
            <v>Понтон "РЛВ 20-82"</v>
          </cell>
          <cell r="J1787" t="str">
            <v>ООО "Речной трамвай Санкт-Петербурга", 1910025, г. Санкт-Петербург, Невский пр., д. 63, пом. 4; ОГРН 1047841010986 от 13.04.2004</v>
          </cell>
          <cell r="K1787" t="str">
            <v>УТБ-3-1/2763</v>
          </cell>
          <cell r="L1787">
            <v>41915</v>
          </cell>
          <cell r="M1787">
            <v>4</v>
          </cell>
          <cell r="Q1787" t="str">
            <v>УТБ-3487</v>
          </cell>
          <cell r="R1787">
            <v>42671</v>
          </cell>
          <cell r="S1787">
            <v>78</v>
          </cell>
        </row>
        <row r="1788">
          <cell r="A1788" t="str">
            <v>РНО-0001783</v>
          </cell>
          <cell r="B1788" t="str">
            <v>Р</v>
          </cell>
          <cell r="C1788" t="str">
            <v>Н</v>
          </cell>
          <cell r="D1788" t="str">
            <v>О</v>
          </cell>
          <cell r="E1788" t="str">
            <v>-</v>
          </cell>
          <cell r="F1788" t="str">
            <v>0001783</v>
          </cell>
          <cell r="G1788" t="str">
            <v>РНО-0001783</v>
          </cell>
          <cell r="H1788" t="str">
            <v>УТБ-3132
06.12.2016</v>
          </cell>
          <cell r="I1788" t="str">
            <v>ПП-11              
(проект 81100, регистровый номер 218962)</v>
          </cell>
          <cell r="J1788" t="str">
            <v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v>
          </cell>
          <cell r="K1788" t="str">
            <v xml:space="preserve">АД-29/7138 </v>
          </cell>
          <cell r="L1788">
            <v>40745</v>
          </cell>
          <cell r="M1788">
            <v>3</v>
          </cell>
          <cell r="S1788">
            <v>52</v>
          </cell>
        </row>
        <row r="1789">
          <cell r="A1789" t="str">
            <v>РНО-0001784</v>
          </cell>
          <cell r="B1789" t="str">
            <v>Р</v>
          </cell>
          <cell r="C1789" t="str">
            <v>Н</v>
          </cell>
          <cell r="D1789" t="str">
            <v>О</v>
          </cell>
          <cell r="E1789" t="str">
            <v>-</v>
          </cell>
          <cell r="F1789" t="str">
            <v>0001784</v>
          </cell>
          <cell r="G1789" t="str">
            <v>РНО-0001784</v>
          </cell>
          <cell r="H1789" t="str">
            <v>УТБ-3132
06.12.2016</v>
          </cell>
          <cell r="I1789" t="str">
            <v>ПП-1               
(проект Р172, регистровый номер 207930)</v>
          </cell>
          <cell r="J1789" t="str">
            <v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v>
          </cell>
          <cell r="K1789" t="str">
            <v xml:space="preserve">АД-29/7138 </v>
          </cell>
          <cell r="L1789">
            <v>40745</v>
          </cell>
          <cell r="M1789">
            <v>3</v>
          </cell>
          <cell r="S1789">
            <v>52</v>
          </cell>
        </row>
        <row r="1790">
          <cell r="A1790" t="str">
            <v>РНО-0001785</v>
          </cell>
          <cell r="B1790" t="str">
            <v>Р</v>
          </cell>
          <cell r="C1790" t="str">
            <v>Н</v>
          </cell>
          <cell r="D1790" t="str">
            <v>О</v>
          </cell>
          <cell r="E1790" t="str">
            <v>-</v>
          </cell>
          <cell r="F1790" t="str">
            <v>0001785</v>
          </cell>
          <cell r="G1790" t="str">
            <v>РНО-0001785</v>
          </cell>
          <cell r="H1790" t="str">
            <v>УТБ-3132
06.12.2016</v>
          </cell>
          <cell r="I1790" t="str">
            <v>ПП-8               
(проект Р172, регистровый номер 218714)</v>
          </cell>
          <cell r="J1790" t="str">
            <v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v>
          </cell>
          <cell r="K1790" t="str">
            <v xml:space="preserve">АД-29/7138 </v>
          </cell>
          <cell r="L1790">
            <v>40745</v>
          </cell>
          <cell r="M1790">
            <v>3</v>
          </cell>
          <cell r="S1790">
            <v>52</v>
          </cell>
        </row>
        <row r="1791">
          <cell r="A1791" t="str">
            <v>РНО-0001786</v>
          </cell>
          <cell r="B1791" t="str">
            <v>Р</v>
          </cell>
          <cell r="C1791" t="str">
            <v>Н</v>
          </cell>
          <cell r="D1791" t="str">
            <v>О</v>
          </cell>
          <cell r="E1791" t="str">
            <v>-</v>
          </cell>
          <cell r="F1791" t="str">
            <v>0001786</v>
          </cell>
          <cell r="G1791" t="str">
            <v>РНО-0001786</v>
          </cell>
          <cell r="H1791" t="str">
            <v>УТБ-3132
06.12.2016</v>
          </cell>
          <cell r="I1791" t="str">
            <v>ПП 817          
(проект 123А, регистровый номер - 86818)</v>
          </cell>
          <cell r="J1791" t="str">
            <v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v>
          </cell>
          <cell r="K1791" t="str">
            <v xml:space="preserve">АД-29/7138 </v>
          </cell>
          <cell r="L1791">
            <v>40745</v>
          </cell>
          <cell r="M1791">
            <v>4</v>
          </cell>
          <cell r="S1791">
            <v>52</v>
          </cell>
        </row>
        <row r="1792">
          <cell r="A1792" t="str">
            <v>РНО-0001787</v>
          </cell>
          <cell r="B1792" t="str">
            <v>Р</v>
          </cell>
          <cell r="C1792" t="str">
            <v>Н</v>
          </cell>
          <cell r="D1792" t="str">
            <v>О</v>
          </cell>
          <cell r="E1792" t="str">
            <v>-</v>
          </cell>
          <cell r="F1792" t="str">
            <v>0001787</v>
          </cell>
          <cell r="G1792" t="str">
            <v>РНО-0001787</v>
          </cell>
          <cell r="H1792" t="str">
            <v>УТБ-3132
06.12.2016</v>
          </cell>
          <cell r="I1792" t="str">
            <v>ИНТУРИСТ-1 (проект 81109, регистровый номер 230276)</v>
          </cell>
          <cell r="J1792" t="str">
            <v>ООО "ВодоходЪ", 125040, г. Москва, Ленинградский проспект, дом 15, стр. 14, 4 этаж, пом. V, ОГРН 1047796094697 от 18.02.2004 г.  / собст.: ОАО "Судоходная компания "Волжское пароходство"; 603001, г. Нижний Новгород, пл.Маркина, д. 15 А; ОГРН 1025203016717 от 20.08.2002 г.</v>
          </cell>
          <cell r="K1792" t="str">
            <v xml:space="preserve">АД-29/7138 </v>
          </cell>
          <cell r="L1792">
            <v>40745</v>
          </cell>
          <cell r="M1792">
            <v>3</v>
          </cell>
          <cell r="S1792">
            <v>52</v>
          </cell>
        </row>
        <row r="1793">
          <cell r="A1793" t="str">
            <v>РНО-0001788</v>
          </cell>
          <cell r="B1793" t="str">
            <v>Р</v>
          </cell>
          <cell r="C1793" t="str">
            <v>Н</v>
          </cell>
          <cell r="D1793" t="str">
            <v>О</v>
          </cell>
          <cell r="E1793" t="str">
            <v>-</v>
          </cell>
          <cell r="F1793" t="str">
            <v>0001788</v>
          </cell>
          <cell r="G1793" t="str">
            <v>РНО-0001788</v>
          </cell>
          <cell r="H1793" t="str">
            <v>УТБ-3132
06.12.2016</v>
          </cell>
          <cell r="I1793" t="str">
            <v>Дебаркадер "ЖД-935" проект ЦПТКБ МРФ №133/399М</v>
          </cell>
          <cell r="J1793" t="str">
            <v>ОАО "Пассажирский порт", 193149, Ленинградская обл.,
Всеволожский район, д. Новосаратовка, Октябрьская наб.,
д. 31; ОГРН 1027806062130 от 24.12.1999 г.</v>
          </cell>
          <cell r="K1793" t="str">
            <v>АД-29/6559</v>
          </cell>
          <cell r="L1793">
            <v>41094</v>
          </cell>
          <cell r="M1793">
            <v>4</v>
          </cell>
          <cell r="S1793">
            <v>52</v>
          </cell>
          <cell r="U1793" t="str">
            <v>Изменен</v>
          </cell>
        </row>
        <row r="1794">
          <cell r="A1794" t="str">
            <v>РНО-0001789</v>
          </cell>
          <cell r="B1794" t="str">
            <v>Р</v>
          </cell>
          <cell r="C1794" t="str">
            <v>Н</v>
          </cell>
          <cell r="D1794" t="str">
            <v>О</v>
          </cell>
          <cell r="E1794" t="str">
            <v>-</v>
          </cell>
          <cell r="F1794" t="str">
            <v>0001789</v>
          </cell>
          <cell r="G1794" t="str">
            <v>РНО-0001789</v>
          </cell>
          <cell r="H1794" t="str">
            <v>20.12.2016
УТБ-3251</v>
          </cell>
          <cell r="I1794" t="str">
            <v xml:space="preserve"> Стоечный причальный понтон 
"ПРП-15-1"</v>
          </cell>
          <cell r="J1794" t="str">
            <v>ООО "Нева Тревел Компании" 199106, г. Санкт-Петербург, пл. Морской славы, д. 1, лит. А, оф. 307 ОГРН 1037800014647 от 16.01.2003 г.</v>
          </cell>
          <cell r="K1794" t="str">
            <v>УТБ-3-1/1124
УТБ-3251</v>
          </cell>
          <cell r="L1794">
            <v>42507</v>
          </cell>
          <cell r="M1794">
            <v>4</v>
          </cell>
          <cell r="N1794">
            <v>42724</v>
          </cell>
          <cell r="O1794">
            <v>42816</v>
          </cell>
          <cell r="P1794" t="str">
            <v>УТБ-828</v>
          </cell>
          <cell r="S1794">
            <v>78</v>
          </cell>
        </row>
        <row r="1795">
          <cell r="A1795" t="str">
            <v>РНО-0001790</v>
          </cell>
          <cell r="B1795" t="str">
            <v>Р</v>
          </cell>
          <cell r="C1795" t="str">
            <v>Н</v>
          </cell>
          <cell r="D1795" t="str">
            <v>О</v>
          </cell>
          <cell r="E1795" t="str">
            <v>-</v>
          </cell>
          <cell r="F1795" t="str">
            <v>0001790</v>
          </cell>
          <cell r="G1795" t="str">
            <v>РНО-0001790</v>
          </cell>
          <cell r="H1795" t="str">
            <v>20.12.2016
УТБ-3251</v>
          </cell>
          <cell r="I1795" t="str">
            <v>Стоечный причальный понтон "ПРП-15-2"</v>
          </cell>
          <cell r="J1795" t="str">
            <v>ООО "Нева Тревел Компании" 199106, г. Санкт-Петербург, пл. Морской славы, д. 1, лит. А, оф. 307 ОГРН 1037800014647 от 16.01.2003 г.</v>
          </cell>
          <cell r="K1795" t="str">
            <v>УТБ-3-1/1124
УТБ-3251</v>
          </cell>
          <cell r="L1795">
            <v>42507</v>
          </cell>
          <cell r="M1795">
            <v>4</v>
          </cell>
          <cell r="N1795">
            <v>42724</v>
          </cell>
          <cell r="O1795">
            <v>42816</v>
          </cell>
          <cell r="P1795" t="str">
            <v>УТБ-828</v>
          </cell>
          <cell r="S1795">
            <v>78</v>
          </cell>
        </row>
        <row r="1796">
          <cell r="A1796" t="str">
            <v>РНО-0001791</v>
          </cell>
          <cell r="B1796" t="str">
            <v>Р</v>
          </cell>
          <cell r="C1796" t="str">
            <v>Н</v>
          </cell>
          <cell r="D1796" t="str">
            <v>О</v>
          </cell>
          <cell r="E1796" t="str">
            <v>-</v>
          </cell>
          <cell r="F1796" t="str">
            <v>0001791</v>
          </cell>
          <cell r="G1796" t="str">
            <v>РНО-0001791</v>
          </cell>
          <cell r="H1796" t="str">
            <v>20.12.2016
УТБ-3251</v>
          </cell>
          <cell r="I1796" t="str">
            <v>Стоечный причальный понтон "ПРП-15-3"</v>
          </cell>
          <cell r="J1796" t="str">
            <v>ООО "Нева Тревел Компании" 199106, г. Санкт-Петербург, пл. Морской славы, д. 1, лит. А, оф. 307 ОГРН 1037800014647 от 16.01.2003 г.</v>
          </cell>
          <cell r="K1796" t="str">
            <v>УТБ-3-1/1124
УТБ-3251</v>
          </cell>
          <cell r="L1796">
            <v>42507</v>
          </cell>
          <cell r="M1796">
            <v>4</v>
          </cell>
          <cell r="N1796">
            <v>42724</v>
          </cell>
          <cell r="O1796">
            <v>42816</v>
          </cell>
          <cell r="P1796" t="str">
            <v>УТБ-828</v>
          </cell>
          <cell r="S1796">
            <v>78</v>
          </cell>
        </row>
        <row r="1797">
          <cell r="A1797" t="str">
            <v>РНО-0001792</v>
          </cell>
          <cell r="B1797" t="str">
            <v>Р</v>
          </cell>
          <cell r="C1797" t="str">
            <v>Н</v>
          </cell>
          <cell r="D1797" t="str">
            <v>О</v>
          </cell>
          <cell r="E1797" t="str">
            <v>-</v>
          </cell>
          <cell r="F1797" t="str">
            <v>0001792</v>
          </cell>
          <cell r="G1797" t="str">
            <v>РНО-0001792</v>
          </cell>
          <cell r="H1797" t="str">
            <v>20.12.2016
УТБ-3251</v>
          </cell>
          <cell r="I1797" t="str">
            <v>Стоечный причальный понтон "ПРП-25"</v>
          </cell>
          <cell r="J1797" t="str">
            <v>ООО "Нева Тревел Компании" 199106, г. Санкт-Петербург, пл. Морской славы, д. 1, лит. А, оф. 307 ОГРН 1037800014647 от 16.01.2003 г.</v>
          </cell>
          <cell r="K1797" t="str">
            <v>УТБ-3-1/1124/
УТБ-3251</v>
          </cell>
          <cell r="L1797">
            <v>42507</v>
          </cell>
          <cell r="M1797">
            <v>4</v>
          </cell>
          <cell r="N1797">
            <v>42724</v>
          </cell>
          <cell r="S1797">
            <v>78</v>
          </cell>
        </row>
        <row r="1798">
          <cell r="A1798" t="str">
            <v>РНО-0001793</v>
          </cell>
          <cell r="B1798" t="str">
            <v>Р</v>
          </cell>
          <cell r="C1798" t="str">
            <v>Н</v>
          </cell>
          <cell r="D1798" t="str">
            <v>О</v>
          </cell>
          <cell r="E1798" t="str">
            <v>-</v>
          </cell>
          <cell r="F1798" t="str">
            <v>0001793</v>
          </cell>
          <cell r="G1798" t="str">
            <v>РНО-0001793</v>
          </cell>
          <cell r="H1798" t="str">
            <v>20.12.2016
УТБ-3251</v>
          </cell>
          <cell r="I1798" t="str">
            <v>Стоечный причальный понтон "ПРП-30"</v>
          </cell>
          <cell r="J1798" t="str">
            <v>ООО "Нева Тревел Компании" 199106, г. Санкт-Петербург, пл. Морской славы, д. 1, лит. А, оф. 307 ОГРН 1037800014647 от 16.01.2003 г.</v>
          </cell>
          <cell r="K1798" t="str">
            <v>УТБ-3-1/1124/
УТБ-3251</v>
          </cell>
          <cell r="L1798">
            <v>42507</v>
          </cell>
          <cell r="M1798">
            <v>4</v>
          </cell>
          <cell r="N1798">
            <v>42724</v>
          </cell>
          <cell r="S1798">
            <v>78</v>
          </cell>
        </row>
        <row r="1799">
          <cell r="A1799" t="str">
            <v>РНО-0001794</v>
          </cell>
          <cell r="B1799" t="str">
            <v>Р</v>
          </cell>
          <cell r="C1799" t="str">
            <v>Н</v>
          </cell>
          <cell r="D1799" t="str">
            <v>О</v>
          </cell>
          <cell r="E1799" t="str">
            <v>-</v>
          </cell>
          <cell r="F1799" t="str">
            <v>0001794</v>
          </cell>
          <cell r="G1799" t="str">
            <v>РНО-0001794</v>
          </cell>
          <cell r="H1799">
            <v>42724</v>
          </cell>
          <cell r="I1799" t="str">
            <v>Дебаркадер пассажирский "ЖД-904"</v>
          </cell>
          <cell r="J1799" t="str">
            <v>ООО "Нева Тревел Компании" 199106, г. Санкт-Петербург, пл. Морской славы, д. 1, лит. А, оф. 307 ОГРН 1037800014647 от 16.01.2003 г.</v>
          </cell>
          <cell r="K1799" t="str">
            <v>УТБ-3251</v>
          </cell>
          <cell r="L1799">
            <v>42724</v>
          </cell>
          <cell r="M1799">
            <v>3</v>
          </cell>
          <cell r="S1799">
            <v>78</v>
          </cell>
        </row>
        <row r="1800">
          <cell r="A1800" t="str">
            <v>РНО-0001795</v>
          </cell>
          <cell r="B1800" t="str">
            <v>Р</v>
          </cell>
          <cell r="C1800" t="str">
            <v>Н</v>
          </cell>
          <cell r="D1800" t="str">
            <v>О</v>
          </cell>
          <cell r="E1800" t="str">
            <v>-</v>
          </cell>
          <cell r="F1800" t="str">
            <v>0001795</v>
          </cell>
          <cell r="G1800" t="str">
            <v>РНО-0001795</v>
          </cell>
          <cell r="H1800">
            <v>42724</v>
          </cell>
          <cell r="I1800" t="str">
            <v>Дебаркадер пассажирский "ЖД-918"</v>
          </cell>
          <cell r="J1800" t="str">
            <v>ООО "Нева Тревел Компании" 199106, г. Санкт-Петербург, пл. Морской славы, д. 1, лит. А, оф. 307 ОГРН 1037800014647 от 16.01.2003 г.</v>
          </cell>
          <cell r="K1800" t="str">
            <v>УТБ-3251</v>
          </cell>
          <cell r="L1800">
            <v>42724</v>
          </cell>
          <cell r="M1800">
            <v>3</v>
          </cell>
          <cell r="S1800">
            <v>78</v>
          </cell>
        </row>
        <row r="1801">
          <cell r="A1801" t="str">
            <v>РНО-0001796</v>
          </cell>
          <cell r="B1801" t="str">
            <v>Р</v>
          </cell>
          <cell r="C1801" t="str">
            <v>Н</v>
          </cell>
          <cell r="D1801" t="str">
            <v>О</v>
          </cell>
          <cell r="E1801" t="str">
            <v>-</v>
          </cell>
          <cell r="F1801" t="str">
            <v>0001796</v>
          </cell>
          <cell r="G1801" t="str">
            <v>РНО-0001796</v>
          </cell>
          <cell r="H1801" t="str">
            <v>20.12.2016
УТБ-3258</v>
          </cell>
          <cell r="I1801" t="str">
            <v>Железобетонный пассажирский       "Дебаркадер-366 ", пр. 47 Б, ид. № В-07-1809</v>
          </cell>
          <cell r="J1801" t="str">
            <v>ООО "Самарское речное пассажирское предприятие"; 443099, г. Самара, ул. М. Горького, 82; 1096317003980</v>
          </cell>
          <cell r="K1801" t="str">
            <v>УТБ-2971</v>
          </cell>
          <cell r="L1801">
            <v>42696</v>
          </cell>
          <cell r="M1801">
            <v>4</v>
          </cell>
          <cell r="Q1801" t="str">
            <v>УТБ-3609</v>
          </cell>
          <cell r="R1801">
            <v>42682</v>
          </cell>
          <cell r="S1801">
            <v>63</v>
          </cell>
        </row>
        <row r="1802">
          <cell r="A1802" t="str">
            <v>РНО-0001797</v>
          </cell>
          <cell r="B1802" t="str">
            <v>Р</v>
          </cell>
          <cell r="C1802" t="str">
            <v>Н</v>
          </cell>
          <cell r="D1802" t="str">
            <v>О</v>
          </cell>
          <cell r="E1802" t="str">
            <v>-</v>
          </cell>
          <cell r="F1802" t="str">
            <v>0001797</v>
          </cell>
          <cell r="G1802" t="str">
            <v>РНО-0001797</v>
          </cell>
          <cell r="H1802">
            <v>42724</v>
          </cell>
          <cell r="I1802" t="str">
            <v>Адмиралтейская набережная дом № 2</v>
          </cell>
          <cell r="J1802" t="str">
            <v>ООО "Невская линия отдыха", Юр. адрес: 190005, г. Санкт-Петербург, ул. Декабристов, д. 10, лит. А, пом. 5Н, Фактич. адрес: 190005, г. Санкт-Петербург, Измайловский пр., д. 15; ОГРН-1089847133782 от 03.04.2008 г./
Собственник: ООО "Астра Марин", Юр. адрес: 190005, г. Санкт-Петербург, Московский пр-кт., д. 18, лит. Е, пом. 21Н, Фактич. адрес: 190005, г. Санкт-Петербург, Измайловский пр-кт., д. 15; ОГРН-1027810325784 от 12.11.2009 г.;
Физ. лицо: Беленовский Д.Л., 196244, г. Санкт-Петербург, пр. Космонавтов, д. 34, кв. 69</v>
          </cell>
          <cell r="K1802" t="str">
            <v>УТБ-3287</v>
          </cell>
          <cell r="L1802">
            <v>42724</v>
          </cell>
          <cell r="M1802">
            <v>4</v>
          </cell>
          <cell r="Q1802" t="str">
            <v>УТБ-4064</v>
          </cell>
          <cell r="R1802">
            <v>42713</v>
          </cell>
          <cell r="S1802">
            <v>78</v>
          </cell>
        </row>
        <row r="1803">
          <cell r="A1803" t="str">
            <v>РНО-0001798</v>
          </cell>
          <cell r="B1803" t="str">
            <v>Р</v>
          </cell>
          <cell r="C1803" t="str">
            <v>Н</v>
          </cell>
          <cell r="D1803" t="str">
            <v>О</v>
          </cell>
          <cell r="E1803" t="str">
            <v>-</v>
          </cell>
          <cell r="F1803" t="str">
            <v>0001798</v>
          </cell>
          <cell r="G1803" t="str">
            <v>РНО-0001798</v>
          </cell>
          <cell r="H1803">
            <v>42727</v>
          </cell>
          <cell r="I1803" t="str">
            <v>Городской причал "Английская набережная"</v>
          </cell>
          <cell r="J1803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3" t="str">
            <v>УТБ-3372</v>
          </cell>
          <cell r="L1803">
            <v>42727</v>
          </cell>
          <cell r="M1803">
            <v>3</v>
          </cell>
          <cell r="O1803">
            <v>43493</v>
          </cell>
          <cell r="P1803" t="str">
            <v>УТБ-118</v>
          </cell>
          <cell r="Q1803" t="str">
            <v>УТБ-3888</v>
          </cell>
          <cell r="R1803">
            <v>42703</v>
          </cell>
          <cell r="S1803">
            <v>78</v>
          </cell>
          <cell r="U1803" t="str">
            <v>Изменен</v>
          </cell>
        </row>
        <row r="1804">
          <cell r="A1804" t="str">
            <v>РНО-0001799</v>
          </cell>
          <cell r="B1804" t="str">
            <v>Р</v>
          </cell>
          <cell r="C1804" t="str">
            <v>Н</v>
          </cell>
          <cell r="D1804" t="str">
            <v>О</v>
          </cell>
          <cell r="E1804" t="str">
            <v>-</v>
          </cell>
          <cell r="F1804" t="str">
            <v>0001799</v>
          </cell>
          <cell r="G1804" t="str">
            <v>РНО-0001799</v>
          </cell>
          <cell r="H1804">
            <v>42727</v>
          </cell>
          <cell r="I1804" t="str">
            <v>Городской причал "Адмиралтейская набережная"</v>
          </cell>
          <cell r="J1804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4" t="str">
            <v>УТБ-3372</v>
          </cell>
          <cell r="L1804">
            <v>42727</v>
          </cell>
          <cell r="M1804">
            <v>3</v>
          </cell>
          <cell r="O1804">
            <v>43493</v>
          </cell>
          <cell r="P1804" t="str">
            <v>УТБ-118</v>
          </cell>
          <cell r="Q1804" t="str">
            <v>УТБ-3888</v>
          </cell>
          <cell r="R1804">
            <v>42703</v>
          </cell>
          <cell r="S1804">
            <v>78</v>
          </cell>
          <cell r="U1804" t="str">
            <v>Изменен</v>
          </cell>
        </row>
        <row r="1805">
          <cell r="A1805" t="str">
            <v>РНО-0001800</v>
          </cell>
          <cell r="B1805" t="str">
            <v>Р</v>
          </cell>
          <cell r="C1805" t="str">
            <v>Н</v>
          </cell>
          <cell r="D1805" t="str">
            <v>О</v>
          </cell>
          <cell r="E1805" t="str">
            <v>-</v>
          </cell>
          <cell r="F1805" t="str">
            <v>0001800</v>
          </cell>
          <cell r="G1805" t="str">
            <v>РНО-0001800</v>
          </cell>
          <cell r="H1805">
            <v>42727</v>
          </cell>
          <cell r="I1805" t="str">
            <v>Городской причал "Мытнинская набережная"</v>
          </cell>
          <cell r="J1805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5" t="str">
            <v>УТБ-3372</v>
          </cell>
          <cell r="L1805">
            <v>42727</v>
          </cell>
          <cell r="M1805">
            <v>4</v>
          </cell>
          <cell r="O1805">
            <v>43493</v>
          </cell>
          <cell r="P1805" t="str">
            <v>УТБ-118</v>
          </cell>
          <cell r="Q1805" t="str">
            <v>УТБ-3888</v>
          </cell>
          <cell r="R1805">
            <v>42703</v>
          </cell>
          <cell r="S1805">
            <v>78</v>
          </cell>
          <cell r="U1805" t="str">
            <v>Изменен</v>
          </cell>
        </row>
        <row r="1806">
          <cell r="A1806" t="str">
            <v>РНО-0001801</v>
          </cell>
          <cell r="B1806" t="str">
            <v>Р</v>
          </cell>
          <cell r="C1806" t="str">
            <v>Н</v>
          </cell>
          <cell r="D1806" t="str">
            <v>О</v>
          </cell>
          <cell r="E1806" t="str">
            <v>-</v>
          </cell>
          <cell r="F1806" t="str">
            <v>0001801</v>
          </cell>
          <cell r="G1806" t="str">
            <v>РНО-0001801</v>
          </cell>
          <cell r="H1806">
            <v>42727</v>
          </cell>
          <cell r="I1806" t="str">
            <v>Городской причал "Дворцовая набережная"</v>
          </cell>
          <cell r="J1806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6" t="str">
            <v>УТБ-3372</v>
          </cell>
          <cell r="L1806">
            <v>42727</v>
          </cell>
          <cell r="M1806">
            <v>4</v>
          </cell>
          <cell r="O1806">
            <v>43493</v>
          </cell>
          <cell r="P1806" t="str">
            <v>УТБ-118</v>
          </cell>
          <cell r="Q1806" t="str">
            <v>УТБ-3888</v>
          </cell>
          <cell r="R1806">
            <v>42703</v>
          </cell>
          <cell r="S1806">
            <v>78</v>
          </cell>
          <cell r="U1806" t="str">
            <v>Изменен</v>
          </cell>
        </row>
        <row r="1807">
          <cell r="A1807" t="str">
            <v>РНО-0001802</v>
          </cell>
          <cell r="B1807" t="str">
            <v>Р</v>
          </cell>
          <cell r="C1807" t="str">
            <v>Н</v>
          </cell>
          <cell r="D1807" t="str">
            <v>О</v>
          </cell>
          <cell r="E1807" t="str">
            <v>-</v>
          </cell>
          <cell r="F1807" t="str">
            <v>0001802</v>
          </cell>
          <cell r="G1807" t="str">
            <v>РНО-0001802</v>
          </cell>
          <cell r="H1807">
            <v>42727</v>
          </cell>
          <cell r="I1807" t="str">
            <v>Городской причал "Петровская набережная"</v>
          </cell>
          <cell r="J1807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7" t="str">
            <v>УТБ-3372</v>
          </cell>
          <cell r="L1807">
            <v>42727</v>
          </cell>
          <cell r="M1807">
            <v>4</v>
          </cell>
          <cell r="O1807">
            <v>43493</v>
          </cell>
          <cell r="P1807" t="str">
            <v>УТБ-118</v>
          </cell>
          <cell r="Q1807" t="str">
            <v>УТБ-3888</v>
          </cell>
          <cell r="R1807">
            <v>42703</v>
          </cell>
          <cell r="S1807">
            <v>78</v>
          </cell>
          <cell r="U1807" t="str">
            <v>Изменен</v>
          </cell>
        </row>
        <row r="1808">
          <cell r="A1808" t="str">
            <v>РНО-0001803</v>
          </cell>
          <cell r="B1808" t="str">
            <v>Р</v>
          </cell>
          <cell r="C1808" t="str">
            <v>Н</v>
          </cell>
          <cell r="D1808" t="str">
            <v>О</v>
          </cell>
          <cell r="E1808" t="str">
            <v>-</v>
          </cell>
          <cell r="F1808" t="str">
            <v>0001803</v>
          </cell>
          <cell r="G1808" t="str">
            <v>РНО-0001803</v>
          </cell>
          <cell r="H1808">
            <v>42727</v>
          </cell>
          <cell r="I1808" t="str">
            <v>Городской причал "Арсенальная набережная"</v>
          </cell>
          <cell r="J1808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8" t="str">
            <v>УТБ-3372</v>
          </cell>
          <cell r="L1808">
            <v>42727</v>
          </cell>
          <cell r="M1808">
            <v>4</v>
          </cell>
          <cell r="O1808">
            <v>43260</v>
          </cell>
          <cell r="P1808" t="str">
            <v>УТБ-1588</v>
          </cell>
          <cell r="Q1808" t="str">
            <v>УТБ-3888</v>
          </cell>
          <cell r="R1808">
            <v>42703</v>
          </cell>
          <cell r="S1808">
            <v>78</v>
          </cell>
          <cell r="U1808" t="str">
            <v>Изменен</v>
          </cell>
        </row>
        <row r="1809">
          <cell r="A1809" t="str">
            <v>РНО-0001804</v>
          </cell>
          <cell r="B1809" t="str">
            <v>Р</v>
          </cell>
          <cell r="C1809" t="str">
            <v>Н</v>
          </cell>
          <cell r="D1809" t="str">
            <v>О</v>
          </cell>
          <cell r="E1809" t="str">
            <v>-</v>
          </cell>
          <cell r="F1809" t="str">
            <v>0001804</v>
          </cell>
          <cell r="G1809" t="str">
            <v>РНО-0001804</v>
          </cell>
          <cell r="H1809">
            <v>42727</v>
          </cell>
          <cell r="I1809" t="str">
            <v>Городской причал "Университетская набережная"</v>
          </cell>
          <cell r="J1809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09" t="str">
            <v>УТБ-3372</v>
          </cell>
          <cell r="L1809">
            <v>42727</v>
          </cell>
          <cell r="M1809">
            <v>4</v>
          </cell>
          <cell r="O1809">
            <v>43493</v>
          </cell>
          <cell r="P1809" t="str">
            <v>УТБ-118</v>
          </cell>
          <cell r="Q1809" t="str">
            <v>УТБ-3888</v>
          </cell>
          <cell r="R1809">
            <v>42703</v>
          </cell>
          <cell r="S1809">
            <v>78</v>
          </cell>
          <cell r="U1809" t="str">
            <v>Изменен</v>
          </cell>
        </row>
        <row r="1810">
          <cell r="A1810" t="str">
            <v>РНО-0001805</v>
          </cell>
          <cell r="B1810" t="str">
            <v>Р</v>
          </cell>
          <cell r="C1810" t="str">
            <v>Н</v>
          </cell>
          <cell r="D1810" t="str">
            <v>О</v>
          </cell>
          <cell r="E1810" t="str">
            <v>-</v>
          </cell>
          <cell r="F1810" t="str">
            <v>0001805</v>
          </cell>
          <cell r="G1810" t="str">
            <v>РНО-0001805</v>
          </cell>
          <cell r="H1810">
            <v>42727</v>
          </cell>
          <cell r="I1810" t="str">
            <v>Городской причал "Приморский проспект"</v>
          </cell>
          <cell r="J1810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10" t="str">
            <v>УТБ-3372</v>
          </cell>
          <cell r="L1810">
            <v>42727</v>
          </cell>
          <cell r="M1810">
            <v>4</v>
          </cell>
          <cell r="O1810">
            <v>43493</v>
          </cell>
          <cell r="P1810" t="str">
            <v>УТБ-118</v>
          </cell>
          <cell r="Q1810" t="str">
            <v>УТБ-3888</v>
          </cell>
          <cell r="R1810">
            <v>42703</v>
          </cell>
          <cell r="S1810">
            <v>78</v>
          </cell>
          <cell r="U1810" t="str">
            <v>Изменен</v>
          </cell>
        </row>
        <row r="1811">
          <cell r="A1811" t="str">
            <v>РНО-0001806</v>
          </cell>
          <cell r="B1811" t="str">
            <v>Р</v>
          </cell>
          <cell r="C1811" t="str">
            <v>Н</v>
          </cell>
          <cell r="D1811" t="str">
            <v>О</v>
          </cell>
          <cell r="E1811" t="str">
            <v>-</v>
          </cell>
          <cell r="F1811" t="str">
            <v>0001806</v>
          </cell>
          <cell r="G1811" t="str">
            <v>РНО-0001806</v>
          </cell>
          <cell r="H1811">
            <v>42727</v>
          </cell>
          <cell r="I1811" t="str">
            <v>Городской причал "Набережная Мартынова"</v>
          </cell>
          <cell r="J1811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11" t="str">
            <v>УТБ-3372</v>
          </cell>
          <cell r="L1811">
            <v>42727</v>
          </cell>
          <cell r="M1811">
            <v>4</v>
          </cell>
          <cell r="O1811">
            <v>43493</v>
          </cell>
          <cell r="P1811" t="str">
            <v>УТБ-118</v>
          </cell>
          <cell r="Q1811" t="str">
            <v>УТБ-3888</v>
          </cell>
          <cell r="R1811">
            <v>42703</v>
          </cell>
          <cell r="S1811">
            <v>78</v>
          </cell>
          <cell r="U1811" t="str">
            <v>Изменен</v>
          </cell>
        </row>
        <row r="1812">
          <cell r="A1812" t="str">
            <v>РНО-0001807</v>
          </cell>
          <cell r="B1812" t="str">
            <v>Р</v>
          </cell>
          <cell r="C1812" t="str">
            <v>Н</v>
          </cell>
          <cell r="D1812" t="str">
            <v>О</v>
          </cell>
          <cell r="E1812" t="str">
            <v>-</v>
          </cell>
          <cell r="F1812" t="str">
            <v>0001807</v>
          </cell>
          <cell r="G1812" t="str">
            <v>РНО-0001807</v>
          </cell>
          <cell r="H1812">
            <v>42761</v>
          </cell>
          <cell r="I1812" t="str">
            <v>Благовещенская переправа</v>
          </cell>
          <cell r="J1812" t="str">
            <v>ФБУ "Администрация "Севводпуть"; 165300, Архангельская обл., г. Котлас, ул. Карла Маркса, д.9; ОГРН 1032901360700 от 16.09.2005 г.</v>
          </cell>
          <cell r="K1812" t="str">
            <v>УТБ-157</v>
          </cell>
          <cell r="L1812">
            <v>42761</v>
          </cell>
          <cell r="M1812">
            <v>3</v>
          </cell>
          <cell r="O1812">
            <v>43423</v>
          </cell>
          <cell r="P1812" t="str">
            <v>УТБ-2973</v>
          </cell>
          <cell r="Q1812" t="str">
            <v>УТБ-35</v>
          </cell>
          <cell r="R1812">
            <v>42745</v>
          </cell>
          <cell r="S1812">
            <v>29</v>
          </cell>
          <cell r="U1812" t="str">
            <v>Изменен</v>
          </cell>
        </row>
        <row r="1813">
          <cell r="A1813" t="str">
            <v>РНО-0001808</v>
          </cell>
          <cell r="B1813" t="str">
            <v>Р</v>
          </cell>
          <cell r="C1813" t="str">
            <v>Н</v>
          </cell>
          <cell r="D1813" t="str">
            <v>О</v>
          </cell>
          <cell r="E1813" t="str">
            <v>-</v>
          </cell>
          <cell r="F1813" t="str">
            <v>0001808</v>
          </cell>
          <cell r="G1813" t="str">
            <v>РНО-0001808</v>
          </cell>
          <cell r="H1813">
            <v>42762</v>
          </cell>
          <cell r="I1813" t="str">
            <v>Причал 1</v>
          </cell>
          <cell r="J1813" t="str">
            <v>ООО "АЛЫЕ ПАРУСА"; 190000, г. Санкт-Петербург, ул. Галерная, д. 17, лит. А, пом. 5-Н;
ОГРН 1157847436889 от 18.12.2015 г.</v>
          </cell>
          <cell r="K1813" t="str">
            <v>УТБ-179</v>
          </cell>
          <cell r="L1813">
            <v>42762</v>
          </cell>
          <cell r="M1813">
            <v>4</v>
          </cell>
          <cell r="Q1813" t="str">
            <v>УТБ-4351</v>
          </cell>
          <cell r="R1813">
            <v>42732</v>
          </cell>
          <cell r="S1813">
            <v>78</v>
          </cell>
        </row>
        <row r="1814">
          <cell r="A1814" t="str">
            <v>РНО-0001809</v>
          </cell>
          <cell r="B1814" t="str">
            <v>Р</v>
          </cell>
          <cell r="C1814" t="str">
            <v>Н</v>
          </cell>
          <cell r="D1814" t="str">
            <v>О</v>
          </cell>
          <cell r="E1814" t="str">
            <v>-</v>
          </cell>
          <cell r="F1814" t="str">
            <v>0001809</v>
          </cell>
          <cell r="G1814" t="str">
            <v>РНО-0001809</v>
          </cell>
          <cell r="H1814">
            <v>42781</v>
          </cell>
          <cell r="I1814" t="str">
            <v>Объекты причальной инфраструктуры городского округа Самара</v>
          </cell>
          <cell r="J1814" t="str">
            <v>ООО "Самарское речное пассажирское предприятие"; 443099, г. Самара, ул. М. Горького, 82; 1096317003980</v>
          </cell>
          <cell r="K1814" t="str">
            <v>УТБ-348</v>
          </cell>
          <cell r="L1814">
            <v>42781</v>
          </cell>
          <cell r="M1814">
            <v>2</v>
          </cell>
          <cell r="Q1814" t="str">
            <v>УТБ-57</v>
          </cell>
          <cell r="R1814">
            <v>42752</v>
          </cell>
          <cell r="S1814">
            <v>63</v>
          </cell>
        </row>
        <row r="1815">
          <cell r="A1815" t="str">
            <v>РНО-0001810</v>
          </cell>
          <cell r="B1815" t="str">
            <v>Р</v>
          </cell>
          <cell r="C1815" t="str">
            <v>Н</v>
          </cell>
          <cell r="D1815" t="str">
            <v>О</v>
          </cell>
          <cell r="E1815" t="str">
            <v>-</v>
          </cell>
          <cell r="F1815" t="str">
            <v>0001810</v>
          </cell>
          <cell r="G1815" t="str">
            <v>РНО-0001810</v>
          </cell>
          <cell r="H1815">
            <v>42803</v>
          </cell>
          <cell r="I1815" t="str">
            <v>Нефтеналивной причал на реке Большая Хета</v>
          </cell>
          <cell r="J1815" t="str">
            <v>АО "Норильсктрансгаз", 663318, Красноярский край,
г. Норильск, пл. Газовиков Заполярья, д. 1; ОГРН 1162468114884 от 01.11.2016 г.</v>
          </cell>
          <cell r="K1815" t="str">
            <v>УТБ-642</v>
          </cell>
          <cell r="L1815">
            <v>42803</v>
          </cell>
          <cell r="M1815">
            <v>4</v>
          </cell>
          <cell r="Q1815" t="str">
            <v>УТБ-513</v>
          </cell>
          <cell r="R1815">
            <v>42779</v>
          </cell>
          <cell r="S1815">
            <v>24</v>
          </cell>
        </row>
        <row r="1816">
          <cell r="A1816" t="str">
            <v>РНО-0001811</v>
          </cell>
          <cell r="B1816" t="str">
            <v>Р</v>
          </cell>
          <cell r="C1816" t="str">
            <v>Н</v>
          </cell>
          <cell r="D1816" t="str">
            <v>О</v>
          </cell>
          <cell r="E1816" t="str">
            <v>-</v>
          </cell>
          <cell r="F1816" t="str">
            <v>0001811</v>
          </cell>
          <cell r="G1816" t="str">
            <v>РНО-0001811</v>
          </cell>
          <cell r="H1816">
            <v>42816</v>
          </cell>
          <cell r="I1816" t="str">
            <v>Причал - "комплекс" 
"Аничков мост"</v>
          </cell>
          <cell r="J1816" t="str">
            <v>ООО "Нева Тревел Компании" 199106, г. Санкт-Петербург, пл. Морской славы, д. 1, лит. А, оф. 307 ОГРН 1037800014647 от 16.01.2003 г.</v>
          </cell>
          <cell r="K1816" t="str">
            <v>УТБ-828</v>
          </cell>
          <cell r="L1816">
            <v>42816</v>
          </cell>
          <cell r="M1816">
            <v>4</v>
          </cell>
          <cell r="Q1816" t="str">
            <v>УТБ-628</v>
          </cell>
          <cell r="R1816">
            <v>42788</v>
          </cell>
          <cell r="S1816">
            <v>78</v>
          </cell>
        </row>
        <row r="1817">
          <cell r="A1817" t="str">
            <v>РНО-0001812</v>
          </cell>
          <cell r="B1817" t="str">
            <v>Р</v>
          </cell>
          <cell r="C1817" t="str">
            <v>Н</v>
          </cell>
          <cell r="D1817" t="str">
            <v>О</v>
          </cell>
          <cell r="E1817" t="str">
            <v>-</v>
          </cell>
          <cell r="F1817" t="str">
            <v>0001812</v>
          </cell>
          <cell r="G1817" t="str">
            <v>РНО-0001812</v>
          </cell>
          <cell r="H1817">
            <v>42816</v>
          </cell>
          <cell r="I1817" t="str">
            <v>Гидротехническое сооружение "Пассажирские причалы"</v>
          </cell>
          <cell r="J1817" t="str">
            <v>ООО "СК "Южный ветер"; 344002, г. Ростов на Дону, ул. 1-я Луговая, д 17-а; ОГРН 1086162001991 от 
21.07.2008 г.</v>
          </cell>
          <cell r="K1817" t="str">
            <v>УТБ-826
УТБ-3805</v>
          </cell>
          <cell r="L1817">
            <v>42816</v>
          </cell>
          <cell r="M1817">
            <v>3</v>
          </cell>
          <cell r="N1817">
            <v>43095</v>
          </cell>
          <cell r="Q1817" t="str">
            <v>УТБ-627</v>
          </cell>
          <cell r="R1817">
            <v>42788</v>
          </cell>
          <cell r="S1817">
            <v>61</v>
          </cell>
        </row>
        <row r="1818">
          <cell r="A1818" t="str">
            <v>РНО-0001813</v>
          </cell>
          <cell r="B1818" t="str">
            <v>Р</v>
          </cell>
          <cell r="C1818" t="str">
            <v>Н</v>
          </cell>
          <cell r="D1818" t="str">
            <v>О</v>
          </cell>
          <cell r="E1818" t="str">
            <v>-</v>
          </cell>
          <cell r="F1818" t="str">
            <v>0001813</v>
          </cell>
          <cell r="G1818" t="str">
            <v>РНО-0001813</v>
          </cell>
          <cell r="H1818" t="str">
            <v xml:space="preserve">29.03.2017
</v>
          </cell>
          <cell r="I1818" t="str">
            <v>Железобетонный понтон-причал для пассажирских судов "Дебаркадер № 1230", проект № Р-172, рег. №  230573, ид. № М-07-1688</v>
          </cell>
          <cell r="J1818" t="str">
            <v xml:space="preserve">Муниципальное унитарное предприятие Мышкинского муниципального района "Мышкинский центр туризма", 152830 Ярославская область, г.Мышкин, ул.Никольская, д.18а; ОГРН 1027601492270 от 05.11.2002 </v>
          </cell>
          <cell r="K1818" t="str">
            <v>УТБ-3-1/434
УТБ-924</v>
          </cell>
          <cell r="L1818">
            <v>42068</v>
          </cell>
          <cell r="M1818">
            <v>4</v>
          </cell>
          <cell r="S1818">
            <v>76</v>
          </cell>
        </row>
        <row r="1819">
          <cell r="A1819" t="str">
            <v>РНО-0001814</v>
          </cell>
          <cell r="B1819" t="str">
            <v>Р</v>
          </cell>
          <cell r="C1819" t="str">
            <v>Н</v>
          </cell>
          <cell r="D1819" t="str">
            <v>О</v>
          </cell>
          <cell r="E1819" t="str">
            <v>-</v>
          </cell>
          <cell r="F1819" t="str">
            <v>0001814</v>
          </cell>
          <cell r="G1819" t="str">
            <v>РНО-0001814</v>
          </cell>
          <cell r="H1819" t="str">
            <v xml:space="preserve">29.03.2017
</v>
          </cell>
          <cell r="I1819" t="str">
            <v>Причальный понтон 
"27-42"</v>
          </cell>
          <cell r="J1819" t="str">
            <v>ООО "Евротранс", 194044, г. Санкт-Петербург,
ул. Гельсингфорсская, д. 4, корп. 1; 
ОГРН 1027801577770 от 17.12.2002</v>
          </cell>
          <cell r="K1819" t="str">
            <v>УТБ-2668
УТБ-963</v>
          </cell>
          <cell r="L1819">
            <v>42670</v>
          </cell>
          <cell r="M1819">
            <v>4</v>
          </cell>
          <cell r="S1819">
            <v>78</v>
          </cell>
        </row>
        <row r="1820">
          <cell r="A1820" t="str">
            <v>РНО-0001815</v>
          </cell>
          <cell r="B1820" t="str">
            <v>Р</v>
          </cell>
          <cell r="C1820" t="str">
            <v>Н</v>
          </cell>
          <cell r="D1820" t="str">
            <v>О</v>
          </cell>
          <cell r="E1820" t="str">
            <v>-</v>
          </cell>
          <cell r="F1820" t="str">
            <v>0001815</v>
          </cell>
          <cell r="G1820" t="str">
            <v>РНО-0001815</v>
          </cell>
          <cell r="H1820">
            <v>42823</v>
          </cell>
          <cell r="I1820" t="str">
            <v>Причальный понтон 
"27-43"</v>
          </cell>
          <cell r="J1820" t="str">
            <v>ООО "Евротранс", 194044, г. Санкт-Петербург,
ул. Гельсингфорсская, д. 4, корп. 1; 
ОГРН 1027801577770 от 17.12.2002</v>
          </cell>
          <cell r="K1820" t="str">
            <v>УТБ-2668
УТБ-963</v>
          </cell>
          <cell r="L1820">
            <v>42670</v>
          </cell>
          <cell r="M1820">
            <v>4</v>
          </cell>
          <cell r="S1820">
            <v>78</v>
          </cell>
        </row>
        <row r="1821">
          <cell r="A1821" t="str">
            <v>РНО-0001816</v>
          </cell>
          <cell r="B1821" t="str">
            <v>Р</v>
          </cell>
          <cell r="C1821" t="str">
            <v>Н</v>
          </cell>
          <cell r="D1821" t="str">
            <v>О</v>
          </cell>
          <cell r="E1821" t="str">
            <v>-</v>
          </cell>
          <cell r="F1821" t="str">
            <v>0001816</v>
          </cell>
          <cell r="G1821" t="str">
            <v>РНО-0001816</v>
          </cell>
          <cell r="H1821">
            <v>42830</v>
          </cell>
          <cell r="I1821" t="str">
            <v xml:space="preserve">Причал "Кунстскамера"
</v>
          </cell>
          <cell r="J1821" t="str">
            <v>ООО "Драйвер", юр. адр.: 190005, Санкт-Петербург, Измайловский пр., д. 15, лит. А / факт. адр.: 190005, 
г. Санкт-Петербург, Петроградская наб., д. 32; 
ОГРН 1027809224123 от 01.12.2002</v>
          </cell>
          <cell r="K1821" t="str">
            <v>УТБ-1047</v>
          </cell>
          <cell r="L1821">
            <v>42830</v>
          </cell>
          <cell r="M1821">
            <v>3</v>
          </cell>
          <cell r="Q1821" t="str">
            <v>УТБ-996</v>
          </cell>
          <cell r="R1821">
            <v>42821</v>
          </cell>
          <cell r="S1821">
            <v>78</v>
          </cell>
        </row>
        <row r="1822">
          <cell r="A1822" t="str">
            <v>РНО-0001817</v>
          </cell>
          <cell r="B1822" t="str">
            <v>Р</v>
          </cell>
          <cell r="C1822" t="str">
            <v>Н</v>
          </cell>
          <cell r="D1822" t="str">
            <v>О</v>
          </cell>
          <cell r="E1822" t="str">
            <v>-</v>
          </cell>
          <cell r="F1822" t="str">
            <v>0001817</v>
          </cell>
          <cell r="G1822" t="str">
            <v>РНО-0001817</v>
          </cell>
          <cell r="H1822">
            <v>42830</v>
          </cell>
          <cell r="I1822" t="str">
            <v>Комендантский причал</v>
          </cell>
          <cell r="J1822" t="str">
            <v>ООО "Драйвер", юр. адр.: 190005, Санкт-Петербург, Измайловский пр., д. 15, лит. А / факт. адр.: 190005, 
г. Санкт-Петербург, Петроградская наб., д. 32; 
ОГРН 1027809224123 от 01.12.2002</v>
          </cell>
          <cell r="K1822" t="str">
            <v>УТБ-1047</v>
          </cell>
          <cell r="L1822">
            <v>42830</v>
          </cell>
          <cell r="M1822">
            <v>3</v>
          </cell>
          <cell r="Q1822" t="str">
            <v>УТБ-996</v>
          </cell>
          <cell r="R1822">
            <v>42821</v>
          </cell>
          <cell r="S1822">
            <v>78</v>
          </cell>
        </row>
        <row r="1823">
          <cell r="A1823" t="str">
            <v>РНО-0001818</v>
          </cell>
          <cell r="B1823" t="str">
            <v>Р</v>
          </cell>
          <cell r="C1823" t="str">
            <v>Н</v>
          </cell>
          <cell r="D1823" t="str">
            <v>О</v>
          </cell>
          <cell r="E1823" t="str">
            <v>-</v>
          </cell>
          <cell r="F1823" t="str">
            <v>0001818</v>
          </cell>
          <cell r="G1823" t="str">
            <v>РНО-0001818</v>
          </cell>
          <cell r="H1823">
            <v>42832</v>
          </cell>
          <cell r="I1823" t="str">
            <v>Грузопассажирская переправа</v>
          </cell>
          <cell r="J1823" t="str">
            <v>Открытое акционерное общество "Ярославский речной порт", 150022, г. Ярославль, 
ул. 2-я Портовая, д. 1; ОГРН 1027600983629 от 28.10.2002 г.</v>
          </cell>
          <cell r="K1823" t="str">
            <v>УТБ-1076</v>
          </cell>
          <cell r="L1823">
            <v>42832</v>
          </cell>
          <cell r="M1823">
            <v>3</v>
          </cell>
          <cell r="Q1823" t="str">
            <v>ФАМРТ-7525</v>
          </cell>
          <cell r="R1823">
            <v>42825</v>
          </cell>
          <cell r="S1823">
            <v>76</v>
          </cell>
        </row>
        <row r="1824">
          <cell r="A1824" t="str">
            <v>РНО-0001819</v>
          </cell>
          <cell r="B1824" t="str">
            <v>Р</v>
          </cell>
          <cell r="C1824" t="str">
            <v>Н</v>
          </cell>
          <cell r="D1824" t="str">
            <v>О</v>
          </cell>
          <cell r="E1824" t="str">
            <v>-</v>
          </cell>
          <cell r="F1824" t="str">
            <v>0001819</v>
          </cell>
          <cell r="G1824" t="str">
            <v>РНО-0001819</v>
          </cell>
          <cell r="H1824">
            <v>42839</v>
          </cell>
          <cell r="I1824" t="str">
            <v>"Причал"</v>
          </cell>
          <cell r="J1824" t="str">
            <v xml:space="preserve">ГКУ "Организатор перевозок Тверской области", 170100,
Тверская область, г. Тверь, площадь Михаила Тверского,
д. 2, пом. 4; ОГРН 1196952013136 от 05.09.2019 г. / 
собственник: Министерство имущественных и земельных отношней Тверской области, Тверская область, г. Тверь, площадь Михаила Тверского, д. 2
</v>
          </cell>
          <cell r="K1824" t="str">
            <v>УТБ-1168</v>
          </cell>
          <cell r="L1824">
            <v>42839</v>
          </cell>
          <cell r="M1824">
            <v>3</v>
          </cell>
          <cell r="Q1824" t="str">
            <v>УТБ-1171</v>
          </cell>
          <cell r="R1824">
            <v>42832</v>
          </cell>
          <cell r="S1824">
            <v>69</v>
          </cell>
          <cell r="U1824" t="str">
            <v>Изменен</v>
          </cell>
        </row>
        <row r="1825">
          <cell r="A1825" t="str">
            <v>РНО-0001820</v>
          </cell>
          <cell r="B1825" t="str">
            <v>Р</v>
          </cell>
          <cell r="C1825" t="str">
            <v>Н</v>
          </cell>
          <cell r="D1825" t="str">
            <v>О</v>
          </cell>
          <cell r="E1825" t="str">
            <v>-</v>
          </cell>
          <cell r="F1825" t="str">
            <v>0001820</v>
          </cell>
          <cell r="G1825" t="str">
            <v>РНО-0001820</v>
          </cell>
          <cell r="H1825" t="str">
            <v>27.04.2017
УТБ-1340</v>
          </cell>
          <cell r="I1825" t="str">
            <v>Баржа-площадка 
"ПП-3007"</v>
          </cell>
          <cell r="J1825" t="str">
            <v>ООО "Речные круизы", 630009, г. Новосибирск, 
ул. Добролюбова, д. 2, этаж 1, ОГРН 1055405199090 от 31.10.2005 г.</v>
          </cell>
          <cell r="K1825" t="str">
            <v>СГ-28/11256 
СГ-28/10488</v>
          </cell>
          <cell r="L1825">
            <v>40842</v>
          </cell>
          <cell r="M1825">
            <v>2</v>
          </cell>
          <cell r="N1825">
            <v>41190</v>
          </cell>
          <cell r="S1825">
            <v>54</v>
          </cell>
          <cell r="T1825" t="str">
            <v>идентификационный номер О-2-06601</v>
          </cell>
          <cell r="U1825" t="str">
            <v>Изменен</v>
          </cell>
        </row>
        <row r="1826">
          <cell r="A1826" t="str">
            <v>РНО-0001821</v>
          </cell>
          <cell r="B1826" t="str">
            <v>Р</v>
          </cell>
          <cell r="C1826" t="str">
            <v>Н</v>
          </cell>
          <cell r="D1826" t="str">
            <v>О</v>
          </cell>
          <cell r="E1826" t="str">
            <v>-</v>
          </cell>
          <cell r="F1826" t="str">
            <v>0001821</v>
          </cell>
          <cell r="G1826" t="str">
            <v>РНО-0001821</v>
          </cell>
          <cell r="H1826">
            <v>42860</v>
          </cell>
          <cell r="I1826" t="str">
            <v>Причал "Мост Багратион" в составе набережной низкой прогулочной Тараса Шевченко, 
кад. № 77-77-22/026/2007-177</v>
          </cell>
          <cell r="J1826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826" t="str">
            <v>УТБ-1462</v>
          </cell>
          <cell r="L1826">
            <v>42860</v>
          </cell>
          <cell r="M1826">
            <v>3</v>
          </cell>
          <cell r="Q1826" t="str">
            <v>УТБ-1529</v>
          </cell>
          <cell r="R1826">
            <v>42860</v>
          </cell>
          <cell r="S1826">
            <v>77</v>
          </cell>
        </row>
        <row r="1827">
          <cell r="A1827" t="str">
            <v>РНО-0001822</v>
          </cell>
          <cell r="B1827" t="str">
            <v>Р</v>
          </cell>
          <cell r="C1827" t="str">
            <v>Н</v>
          </cell>
          <cell r="D1827" t="str">
            <v>О</v>
          </cell>
          <cell r="E1827" t="str">
            <v>-</v>
          </cell>
          <cell r="F1827" t="str">
            <v>0001822</v>
          </cell>
          <cell r="G1827" t="str">
            <v>РНО-0001822</v>
          </cell>
          <cell r="H1827">
            <v>42860</v>
          </cell>
          <cell r="I1827" t="str">
            <v>Причал № 1 "Меловой" 
в составе объекта: Набережная Нагатинская, 
кад. № 77-77-22/021/2007-187</v>
          </cell>
          <cell r="J1827" t="str">
            <v>Государственное бюджетное учреждение города Москвы по эксплуатации и ремонту инженерных сооружений (ГБУ "Гормост"); 111033, Российская Федерация, г.Москва, Верхний Золоторожский переулок д.5 стр.3; ОГРН 5117746071119 от 30.12.2011</v>
          </cell>
          <cell r="K1827" t="str">
            <v>УТБ-1462</v>
          </cell>
          <cell r="L1827">
            <v>42860</v>
          </cell>
          <cell r="M1827">
            <v>3</v>
          </cell>
          <cell r="Q1827" t="str">
            <v>УТБ-1529</v>
          </cell>
          <cell r="R1827">
            <v>42860</v>
          </cell>
          <cell r="S1827">
            <v>77</v>
          </cell>
        </row>
        <row r="1828">
          <cell r="A1828" t="str">
            <v>РНО-0001823</v>
          </cell>
          <cell r="B1828" t="str">
            <v>Р</v>
          </cell>
          <cell r="C1828" t="str">
            <v>Н</v>
          </cell>
          <cell r="D1828" t="str">
            <v>О</v>
          </cell>
          <cell r="E1828" t="str">
            <v>-</v>
          </cell>
          <cell r="F1828" t="str">
            <v>0001823</v>
          </cell>
          <cell r="G1828" t="str">
            <v>РНО-0001823</v>
          </cell>
          <cell r="H1828">
            <v>42873</v>
          </cell>
          <cell r="I1828" t="str">
            <v>Причальный комплекс на реке Фонтанка в створе дома № 21</v>
          </cell>
          <cell r="J1828" t="str">
            <v>ООО "Петергоф Экспресс", юр. адр.: 190005, г. Санкт-петербург, ул. Декабристов, д. 10, лит. А, пом. 5Н / факт. адр.: 190005, г. Санкт-Петербург, Измайловский пр., д. 15; ОГРН 1117847048659 от 14.02.2011 г. 
собст.: ООО "Астра Марин", юр. адр.: 190013,
г. Санкт-Петербург, Московский пр-кт, д. 18,
лит. Е, пом. 21Н / факт. адр.: 1900005, г. Санкт-Петербург, Измайловский пр-кт, д. 15; ОГРН 1027810325782 от 12.11.2009 г.</v>
          </cell>
          <cell r="K1828" t="str">
            <v>УТБ-1552</v>
          </cell>
          <cell r="L1828">
            <v>42873</v>
          </cell>
          <cell r="M1828">
            <v>4</v>
          </cell>
          <cell r="O1828">
            <v>43572</v>
          </cell>
          <cell r="P1828" t="str">
            <v>УТБ-861</v>
          </cell>
          <cell r="Q1828" t="str">
            <v>УТБ-1559</v>
          </cell>
          <cell r="R1828">
            <v>42866</v>
          </cell>
          <cell r="S1828">
            <v>78</v>
          </cell>
          <cell r="U1828" t="str">
            <v>Изменен</v>
          </cell>
        </row>
        <row r="1829">
          <cell r="A1829" t="str">
            <v>РНО-0001824</v>
          </cell>
          <cell r="B1829" t="str">
            <v>Р</v>
          </cell>
          <cell r="C1829" t="str">
            <v>Н</v>
          </cell>
          <cell r="D1829" t="str">
            <v>О</v>
          </cell>
          <cell r="E1829" t="str">
            <v>-</v>
          </cell>
          <cell r="F1829" t="str">
            <v>0001824</v>
          </cell>
          <cell r="G1829" t="str">
            <v>РНО-0001824</v>
          </cell>
          <cell r="H1829">
            <v>41589</v>
          </cell>
          <cell r="I1829" t="str">
            <v>"ДП-1"</v>
          </cell>
          <cell r="J1829" t="str">
            <v>Муниципальное предприятие "ТрансГеоСтрой"; 629700, 
Ямало-Ненецкий Автономный округ, 
Ямальский район, с. Яр-Сале, ул. Федорова, д. 7; ОГРН 1068901003148; 09.02.2006</v>
          </cell>
          <cell r="K1829" t="str">
            <v>УТБ-1813</v>
          </cell>
          <cell r="L1829">
            <v>42902</v>
          </cell>
          <cell r="M1829">
            <v>4</v>
          </cell>
          <cell r="N1829" t="str">
            <v>УТБ-2998
10.12.2019</v>
          </cell>
          <cell r="Q1829" t="str">
            <v>УТБ-1740</v>
          </cell>
          <cell r="R1829">
            <v>42881</v>
          </cell>
          <cell r="S1829">
            <v>89</v>
          </cell>
          <cell r="U1829" t="str">
            <v>Изменен</v>
          </cell>
        </row>
        <row r="1830">
          <cell r="A1830" t="str">
            <v>РНО-0001825</v>
          </cell>
          <cell r="B1830" t="str">
            <v>Р</v>
          </cell>
          <cell r="C1830" t="str">
            <v>Н</v>
          </cell>
          <cell r="D1830" t="str">
            <v>О</v>
          </cell>
          <cell r="E1830" t="str">
            <v>-</v>
          </cell>
          <cell r="F1830" t="str">
            <v>0001825</v>
          </cell>
          <cell r="G1830" t="str">
            <v>РНО-0001825</v>
          </cell>
          <cell r="H1830">
            <v>41589</v>
          </cell>
          <cell r="I1830" t="str">
            <v>"ДП-2"</v>
          </cell>
          <cell r="J1830" t="str">
            <v>Муниципальное предприятие "ТрансГеоСтрой"; 629700, 
Ямало-Ненецкий Автономный округ, 
Ямальский район, с. Яр-Сале, ул. Федорова, д. 7; ОГРН 1068901003148; 09.02.2006</v>
          </cell>
          <cell r="K1830" t="str">
            <v>УТБ-1813</v>
          </cell>
          <cell r="L1830">
            <v>42902</v>
          </cell>
          <cell r="M1830">
            <v>4</v>
          </cell>
          <cell r="N1830" t="str">
            <v>УТБ-2998
10.12.2019</v>
          </cell>
          <cell r="Q1830" t="str">
            <v>УТБ-1740</v>
          </cell>
          <cell r="R1830">
            <v>42881</v>
          </cell>
          <cell r="S1830">
            <v>89</v>
          </cell>
          <cell r="U1830" t="str">
            <v>Изменен</v>
          </cell>
        </row>
        <row r="1831">
          <cell r="A1831" t="str">
            <v>РНО-0001826</v>
          </cell>
          <cell r="B1831" t="str">
            <v>Р</v>
          </cell>
          <cell r="C1831" t="str">
            <v>Н</v>
          </cell>
          <cell r="D1831" t="str">
            <v>О</v>
          </cell>
          <cell r="E1831" t="str">
            <v>-</v>
          </cell>
          <cell r="F1831" t="str">
            <v>0001826</v>
          </cell>
          <cell r="G1831" t="str">
            <v>РНО-0001826</v>
          </cell>
          <cell r="H1831">
            <v>41589</v>
          </cell>
          <cell r="I1831" t="str">
            <v>"ППС-1"</v>
          </cell>
          <cell r="J1831" t="str">
            <v>Муниципальное предприятие "ТрансГеоСтрой"; 629700, 
Ямало-Ненецкий Автономный округ, 
Ямальский район, с. Яр-Сале, ул. Федорова, д. 7; ОГРН 1068901003148; 09.02.2006</v>
          </cell>
          <cell r="K1831" t="str">
            <v>УТБ-1813</v>
          </cell>
          <cell r="L1831">
            <v>42902</v>
          </cell>
          <cell r="M1831">
            <v>4</v>
          </cell>
          <cell r="N1831" t="str">
            <v>УТБ-2998
10.12.2019</v>
          </cell>
          <cell r="Q1831" t="str">
            <v>УТБ-1740</v>
          </cell>
          <cell r="R1831">
            <v>42881</v>
          </cell>
          <cell r="S1831">
            <v>89</v>
          </cell>
          <cell r="U1831" t="str">
            <v>Изменен</v>
          </cell>
        </row>
        <row r="1832">
          <cell r="A1832" t="str">
            <v>РНО-0001827</v>
          </cell>
          <cell r="B1832" t="str">
            <v>Р</v>
          </cell>
          <cell r="C1832" t="str">
            <v>Н</v>
          </cell>
          <cell r="D1832" t="str">
            <v>О</v>
          </cell>
          <cell r="E1832" t="str">
            <v>-</v>
          </cell>
          <cell r="F1832" t="str">
            <v>0001827</v>
          </cell>
          <cell r="G1832" t="str">
            <v>РНО-0001827</v>
          </cell>
          <cell r="H1832">
            <v>42905</v>
          </cell>
          <cell r="I1832" t="str">
            <v>Причал</v>
          </cell>
          <cell r="J1832" t="str">
            <v>ООО "Судоходная компания "Норд-Вест",
630132, Новосибирская обл., г. Новосибирск,
ул. Нарымская, д. 27; ОГРН 1135476026157 от 15.02.2013 г.</v>
          </cell>
          <cell r="K1832" t="str">
            <v>УТБ-1847</v>
          </cell>
          <cell r="L1832">
            <v>42905</v>
          </cell>
          <cell r="M1832">
            <v>2</v>
          </cell>
          <cell r="Q1832" t="str">
            <v>УТБ-1757</v>
          </cell>
          <cell r="R1832">
            <v>42881</v>
          </cell>
          <cell r="S1832">
            <v>54</v>
          </cell>
        </row>
        <row r="1833">
          <cell r="A1833" t="str">
            <v>РНО-0001828</v>
          </cell>
          <cell r="B1833" t="str">
            <v>Р</v>
          </cell>
          <cell r="C1833" t="str">
            <v>Н</v>
          </cell>
          <cell r="D1833" t="str">
            <v>О</v>
          </cell>
          <cell r="E1833" t="str">
            <v>-</v>
          </cell>
          <cell r="F1833" t="str">
            <v>0001828</v>
          </cell>
          <cell r="G1833" t="str">
            <v>РНО-0001828</v>
          </cell>
          <cell r="H1833">
            <v>42905</v>
          </cell>
          <cell r="I1833" t="str">
            <v>Земельный участок для размещения объектов рекреационного и лечебно-оздоровительного назначения</v>
          </cell>
          <cell r="J1833" t="str">
            <v>ООО "Судоходная компания "Норд-Вест",
630132, Новосибирская обл., г. Новосибирск,
ул. Нарымская, д. 27; ОГРН 1135476026157 от 15.02.2013 г.</v>
          </cell>
          <cell r="K1833" t="str">
            <v>УТБ-1847</v>
          </cell>
          <cell r="L1833">
            <v>42905</v>
          </cell>
          <cell r="M1833">
            <v>1</v>
          </cell>
          <cell r="Q1833" t="str">
            <v>УТБ-1757</v>
          </cell>
          <cell r="R1833">
            <v>42881</v>
          </cell>
          <cell r="S1833">
            <v>54</v>
          </cell>
        </row>
        <row r="1834">
          <cell r="A1834" t="str">
            <v>РНО-0001829</v>
          </cell>
          <cell r="B1834" t="str">
            <v>Р</v>
          </cell>
          <cell r="C1834" t="str">
            <v>Н</v>
          </cell>
          <cell r="D1834" t="str">
            <v>О</v>
          </cell>
          <cell r="E1834" t="str">
            <v>-</v>
          </cell>
          <cell r="F1834" t="str">
            <v>0001829</v>
          </cell>
          <cell r="G1834" t="str">
            <v>РНО-0001829</v>
          </cell>
          <cell r="H1834">
            <v>42905</v>
          </cell>
          <cell r="I1834" t="str">
            <v>Лодочная станция с причалом</v>
          </cell>
          <cell r="J1834" t="str">
            <v>ООО "Судоходная компания "Норд-Вест",
630132, Новосибирская обл., г. Новосибирск,
ул. Нарымская, д. 27; ОГРН 1135476026157 от 15.02.2013 г.</v>
          </cell>
          <cell r="K1834" t="str">
            <v>УТБ-1847</v>
          </cell>
          <cell r="L1834">
            <v>42905</v>
          </cell>
          <cell r="M1834">
            <v>2</v>
          </cell>
          <cell r="Q1834" t="str">
            <v>УТБ-1757</v>
          </cell>
          <cell r="R1834">
            <v>42881</v>
          </cell>
          <cell r="S1834">
            <v>54</v>
          </cell>
        </row>
        <row r="1835">
          <cell r="A1835" t="str">
            <v>РНО-0001830</v>
          </cell>
          <cell r="B1835" t="str">
            <v>Р</v>
          </cell>
          <cell r="C1835" t="str">
            <v>Н</v>
          </cell>
          <cell r="D1835" t="str">
            <v>О</v>
          </cell>
          <cell r="E1835" t="str">
            <v>-</v>
          </cell>
          <cell r="F1835" t="str">
            <v>0001830</v>
          </cell>
          <cell r="G1835" t="str">
            <v>РНО-0001830</v>
          </cell>
          <cell r="H1835">
            <v>42905</v>
          </cell>
          <cell r="I1835" t="str">
            <v>Причал паромной переправы в р.п. Ордынск - с. Н. Каменка</v>
          </cell>
          <cell r="J1835" t="str">
            <v>ООО "Судоходная компания "Норд-Вест",
630132, Новосибирская обл., г. Новосибирск,
ул. Нарымская, д. 27; ОГРН 1135476026157 от 15.02.2013 г.</v>
          </cell>
          <cell r="K1835" t="str">
            <v>УТБ-1847</v>
          </cell>
          <cell r="L1835">
            <v>42905</v>
          </cell>
          <cell r="M1835">
            <v>2</v>
          </cell>
          <cell r="Q1835" t="str">
            <v>УТБ-1757</v>
          </cell>
          <cell r="R1835">
            <v>42881</v>
          </cell>
          <cell r="S1835">
            <v>54</v>
          </cell>
        </row>
        <row r="1836">
          <cell r="A1836" t="str">
            <v>РНО-0001831</v>
          </cell>
          <cell r="B1836" t="str">
            <v>Р</v>
          </cell>
          <cell r="C1836" t="str">
            <v>Н</v>
          </cell>
          <cell r="D1836" t="str">
            <v>О</v>
          </cell>
          <cell r="E1836" t="str">
            <v>-</v>
          </cell>
          <cell r="F1836" t="str">
            <v>0001831</v>
          </cell>
          <cell r="G1836" t="str">
            <v>РНО-0001831</v>
          </cell>
          <cell r="H1836">
            <v>42905</v>
          </cell>
          <cell r="I1836" t="str">
            <v>ПРМ-846 Н/с плавучий причал для швартовки судов</v>
          </cell>
          <cell r="J1836" t="str">
            <v>ООО "Судоходная компания "Норд-Вест",
630132, Новосибирская обл., г. Новосибирск,
ул. Нарымская, д. 27; ОГРН 1135476026157 от 15.02.2013 г.</v>
          </cell>
          <cell r="K1836" t="str">
            <v>УТБ-1847</v>
          </cell>
          <cell r="L1836">
            <v>42905</v>
          </cell>
          <cell r="M1836">
            <v>2</v>
          </cell>
          <cell r="Q1836" t="str">
            <v>УТБ-1757</v>
          </cell>
          <cell r="R1836">
            <v>42881</v>
          </cell>
          <cell r="S1836">
            <v>54</v>
          </cell>
        </row>
        <row r="1837">
          <cell r="A1837" t="str">
            <v>РНО-0001832</v>
          </cell>
          <cell r="B1837" t="str">
            <v>Р</v>
          </cell>
          <cell r="C1837" t="str">
            <v>Н</v>
          </cell>
          <cell r="D1837" t="str">
            <v>О</v>
          </cell>
          <cell r="E1837" t="str">
            <v>-</v>
          </cell>
          <cell r="F1837" t="str">
            <v>0001832</v>
          </cell>
          <cell r="G1837" t="str">
            <v>РНО-0001832</v>
          </cell>
          <cell r="H1837">
            <v>42916</v>
          </cell>
          <cell r="I1837" t="str">
            <v>Плавучий развлекательный комплекс 1, стоечный причал, рег. №219911, проект 942 ОСРК</v>
          </cell>
          <cell r="J1837" t="str">
            <v>АО "Западно-Сибирское речное пароходство", 630007, г. Новосибирск, Красный проспект, 14, 
ОГРН 1025402454241 от 22.08.2002</v>
          </cell>
          <cell r="K1837" t="str">
            <v>УТБ-1979</v>
          </cell>
          <cell r="L1837">
            <v>42916</v>
          </cell>
          <cell r="M1837">
            <v>3</v>
          </cell>
          <cell r="Q1837" t="str">
            <v>УТБ-1960</v>
          </cell>
          <cell r="R1837">
            <v>42901</v>
          </cell>
          <cell r="S1837">
            <v>54</v>
          </cell>
        </row>
        <row r="1838">
          <cell r="A1838" t="str">
            <v>РНО-0001833</v>
          </cell>
          <cell r="B1838" t="str">
            <v>Р</v>
          </cell>
          <cell r="C1838" t="str">
            <v>Н</v>
          </cell>
          <cell r="D1838" t="str">
            <v>О</v>
          </cell>
          <cell r="E1838" t="str">
            <v>-</v>
          </cell>
          <cell r="F1838" t="str">
            <v>0001833</v>
          </cell>
          <cell r="G1838" t="str">
            <v>РНО-0001833</v>
          </cell>
          <cell r="H1838">
            <v>42916</v>
          </cell>
          <cell r="I1838" t="str">
            <v>Плавучий развлекательный комплекс 2, стоечный причал, рег. №61969, проект Д942 ОСРК</v>
          </cell>
          <cell r="J1838" t="str">
            <v>АО "Западно-Сибирское речное пароходство", 630007, г. Новосибирск, Красный проспект, 14, 
ОГРН 1025402454241 от 22.08.2002</v>
          </cell>
          <cell r="K1838" t="str">
            <v>УТБ-1979</v>
          </cell>
          <cell r="L1838">
            <v>42916</v>
          </cell>
          <cell r="M1838">
            <v>3</v>
          </cell>
          <cell r="Q1838" t="str">
            <v>УТБ-1960</v>
          </cell>
          <cell r="R1838">
            <v>42901</v>
          </cell>
          <cell r="S1838">
            <v>54</v>
          </cell>
        </row>
        <row r="1839">
          <cell r="A1839" t="str">
            <v>РНО-0001834</v>
          </cell>
          <cell r="B1839" t="str">
            <v>Р</v>
          </cell>
          <cell r="C1839" t="str">
            <v>Н</v>
          </cell>
          <cell r="D1839" t="str">
            <v>О</v>
          </cell>
          <cell r="E1839" t="str">
            <v>-</v>
          </cell>
          <cell r="F1839" t="str">
            <v>0001834</v>
          </cell>
          <cell r="G1839" t="str">
            <v>РНО-0001834</v>
          </cell>
          <cell r="H1839">
            <v>42916</v>
          </cell>
          <cell r="I1839" t="str">
            <v xml:space="preserve">Сооружение набережной Кронверского пролива </v>
          </cell>
          <cell r="J1839" t="str">
            <v>Общество с ограниченной ответственностью
"АЛЫЕ ПАРУСА САНКТ-ПЕТЕРБУРГ", 
юр. адр.: 190000, г. Санкт-Петербург,
ул. Галерная, д. 17, дит. А, пом. 5-Н / 
факт. адр.: 190000, г. Санкт-Петербург,
ул. Галерная, д. 20-22, БЦ "Галерный двор", офис 505;
ОГРН 1057813290589 от 27.12.2005 г.</v>
          </cell>
          <cell r="K1839" t="str">
            <v>УТБ-1976</v>
          </cell>
          <cell r="L1839">
            <v>42916</v>
          </cell>
          <cell r="M1839">
            <v>4</v>
          </cell>
          <cell r="Q1839" t="str">
            <v>УТБ-2002</v>
          </cell>
          <cell r="R1839">
            <v>42905</v>
          </cell>
          <cell r="S1839">
            <v>78</v>
          </cell>
        </row>
        <row r="1840">
          <cell r="A1840" t="str">
            <v>РНО-0001835</v>
          </cell>
          <cell r="B1840" t="str">
            <v>Р</v>
          </cell>
          <cell r="C1840" t="str">
            <v>Н</v>
          </cell>
          <cell r="D1840" t="str">
            <v>О</v>
          </cell>
          <cell r="E1840" t="str">
            <v>-</v>
          </cell>
          <cell r="F1840" t="str">
            <v>0001835</v>
          </cell>
          <cell r="G1840" t="str">
            <v>РНО-0001835</v>
          </cell>
          <cell r="H1840">
            <v>42923</v>
          </cell>
          <cell r="I1840" t="str">
            <v>"Дебаркадер-701"</v>
          </cell>
          <cell r="J1840" t="str">
            <v>АО "Хабаровскводтранс", 680000, г. Хабаровск,
ул. Шевченко, д. 1; ОГРН 1122721003426 от
13.04.2012 г.</v>
          </cell>
          <cell r="K1840" t="str">
            <v>УТБ-2079</v>
          </cell>
          <cell r="L1840">
            <v>42923</v>
          </cell>
          <cell r="M1840">
            <v>3</v>
          </cell>
          <cell r="O1840">
            <v>42950</v>
          </cell>
          <cell r="P1840" t="str">
            <v>УТБ-2341</v>
          </cell>
          <cell r="Q1840" t="str">
            <v>УТБ-2168</v>
          </cell>
          <cell r="R1840">
            <v>42916</v>
          </cell>
          <cell r="S1840">
            <v>27</v>
          </cell>
        </row>
        <row r="1841">
          <cell r="A1841" t="str">
            <v>РНО-0001836</v>
          </cell>
          <cell r="B1841" t="str">
            <v>Р</v>
          </cell>
          <cell r="C1841" t="str">
            <v>Н</v>
          </cell>
          <cell r="D1841" t="str">
            <v>О</v>
          </cell>
          <cell r="E1841" t="str">
            <v>-</v>
          </cell>
          <cell r="F1841" t="str">
            <v>0001836</v>
          </cell>
          <cell r="G1841" t="str">
            <v>РНО-0001836</v>
          </cell>
          <cell r="H1841">
            <v>42923</v>
          </cell>
          <cell r="I1841" t="str">
            <v>"Дебаркадер Р-83"</v>
          </cell>
          <cell r="J1841" t="str">
            <v>АО "Хабаровскводтранс", 680000, г. Хабаровск,
ул. Шевченко, д. 1; ОГРН 1122721003426 от
13.04.2012 г.</v>
          </cell>
          <cell r="K1841" t="str">
            <v>УТБ-2079</v>
          </cell>
          <cell r="L1841">
            <v>42923</v>
          </cell>
          <cell r="M1841">
            <v>3</v>
          </cell>
          <cell r="O1841">
            <v>42950</v>
          </cell>
          <cell r="P1841" t="str">
            <v>УТБ-2341</v>
          </cell>
          <cell r="Q1841" t="str">
            <v>УТБ-2168</v>
          </cell>
          <cell r="R1841">
            <v>42916</v>
          </cell>
          <cell r="S1841">
            <v>27</v>
          </cell>
        </row>
        <row r="1842">
          <cell r="A1842" t="str">
            <v>РНО-0001837</v>
          </cell>
          <cell r="B1842" t="str">
            <v>Р</v>
          </cell>
          <cell r="C1842" t="str">
            <v>Н</v>
          </cell>
          <cell r="D1842" t="str">
            <v>О</v>
          </cell>
          <cell r="E1842" t="str">
            <v>-</v>
          </cell>
          <cell r="F1842" t="str">
            <v>0001837</v>
          </cell>
          <cell r="G1842" t="str">
            <v>РНО-0001837</v>
          </cell>
          <cell r="H1842">
            <v>42923</v>
          </cell>
          <cell r="I1842" t="str">
            <v>"Веранда-8"</v>
          </cell>
          <cell r="J1842" t="str">
            <v>АО "Хабаровскводтранс", 680000, г. Хабаровск,
ул. Шевченко, д. 1; ОГРН 1122721003426 от
13.04.2012 г.</v>
          </cell>
          <cell r="K1842" t="str">
            <v>УТБ-2079</v>
          </cell>
          <cell r="L1842">
            <v>42923</v>
          </cell>
          <cell r="M1842">
            <v>4</v>
          </cell>
          <cell r="O1842">
            <v>42950</v>
          </cell>
          <cell r="P1842" t="str">
            <v>УТБ-2341</v>
          </cell>
          <cell r="Q1842" t="str">
            <v>УТБ-2168</v>
          </cell>
          <cell r="R1842">
            <v>42916</v>
          </cell>
          <cell r="S1842">
            <v>27</v>
          </cell>
        </row>
        <row r="1843">
          <cell r="A1843" t="str">
            <v>РНО-0001838</v>
          </cell>
          <cell r="B1843" t="str">
            <v>Р</v>
          </cell>
          <cell r="C1843" t="str">
            <v>Н</v>
          </cell>
          <cell r="D1843" t="str">
            <v>О</v>
          </cell>
          <cell r="E1843" t="str">
            <v>-</v>
          </cell>
          <cell r="F1843" t="str">
            <v>0001838</v>
          </cell>
          <cell r="G1843" t="str">
            <v>РНО-0001838</v>
          </cell>
          <cell r="H1843">
            <v>42923</v>
          </cell>
          <cell r="I1843" t="str">
            <v>"Веранда-4"</v>
          </cell>
          <cell r="J1843" t="str">
            <v>АО "Хабаровскводтранс", 680000, г. Хабаровск,
ул. Шевченко, д. 1; ОГРН 1122721003426 от
13.04.2012 г.</v>
          </cell>
          <cell r="K1843" t="str">
            <v>УТБ-2079</v>
          </cell>
          <cell r="L1843">
            <v>42923</v>
          </cell>
          <cell r="M1843">
            <v>4</v>
          </cell>
          <cell r="O1843">
            <v>42950</v>
          </cell>
          <cell r="P1843" t="str">
            <v>УТБ-2341</v>
          </cell>
          <cell r="Q1843" t="str">
            <v>УТБ-2168</v>
          </cell>
          <cell r="R1843">
            <v>42916</v>
          </cell>
          <cell r="S1843">
            <v>27</v>
          </cell>
        </row>
        <row r="1844">
          <cell r="A1844" t="str">
            <v>РНО-0001839</v>
          </cell>
          <cell r="B1844" t="str">
            <v>Р</v>
          </cell>
          <cell r="C1844" t="str">
            <v>Н</v>
          </cell>
          <cell r="D1844" t="str">
            <v>О</v>
          </cell>
          <cell r="E1844" t="str">
            <v>-</v>
          </cell>
          <cell r="F1844" t="str">
            <v>0001839</v>
          </cell>
          <cell r="G1844" t="str">
            <v>РНО-0001839</v>
          </cell>
          <cell r="H1844">
            <v>42950</v>
          </cell>
          <cell r="I1844" t="str">
            <v>"ОТИ АО "Хабаровскводтранс"</v>
          </cell>
          <cell r="J1844" t="str">
            <v>АО "Хабаровскводтранс", 680000, г. Хабаровск,
ул. Шевченко, д. 1; ОГРН 1122721003426 от
13.04.2012 г.</v>
          </cell>
          <cell r="K1844" t="str">
            <v>УТБ-2341</v>
          </cell>
          <cell r="L1844">
            <v>42950</v>
          </cell>
          <cell r="M1844">
            <v>3</v>
          </cell>
          <cell r="Q1844" t="str">
            <v>УТБ-2439</v>
          </cell>
          <cell r="R1844">
            <v>42940</v>
          </cell>
          <cell r="S1844">
            <v>27</v>
          </cell>
          <cell r="U1844" t="str">
            <v>Изменен</v>
          </cell>
        </row>
        <row r="1845">
          <cell r="A1845" t="str">
            <v>РНО-0001840</v>
          </cell>
          <cell r="B1845" t="str">
            <v>Р</v>
          </cell>
          <cell r="C1845" t="str">
            <v>Н</v>
          </cell>
          <cell r="D1845" t="str">
            <v>О</v>
          </cell>
          <cell r="E1845" t="str">
            <v>-</v>
          </cell>
          <cell r="F1845" t="str">
            <v>0001840</v>
          </cell>
          <cell r="G1845" t="str">
            <v>РНО-0001840</v>
          </cell>
          <cell r="H1845">
            <v>42950</v>
          </cell>
          <cell r="I1845" t="str">
            <v xml:space="preserve">
"Площадка погрузки-разгрузки взрывчатых материалов Ленского речного порта ПУ "Алмаздортранс"
</v>
          </cell>
          <cell r="J1845" t="str">
            <v>ООО "Алмаздортранс", 678144, Республика Саха,
г. Ленск, ул. Первомайская, 2; ОГРН 1181447010524 
от 30.07.2018 г.</v>
          </cell>
          <cell r="K1845" t="str">
            <v>УТБ-2340</v>
          </cell>
          <cell r="L1845">
            <v>42950</v>
          </cell>
          <cell r="M1845">
            <v>4</v>
          </cell>
          <cell r="O1845">
            <v>43578</v>
          </cell>
          <cell r="P1845" t="str">
            <v>УТБ-935</v>
          </cell>
          <cell r="Q1845" t="str">
            <v>УТБ-2514</v>
          </cell>
          <cell r="R1845">
            <v>42947</v>
          </cell>
          <cell r="S1845">
            <v>14</v>
          </cell>
          <cell r="U1845" t="str">
            <v>Изменен</v>
          </cell>
        </row>
        <row r="1846">
          <cell r="A1846" t="str">
            <v>РНО-0001841</v>
          </cell>
          <cell r="B1846" t="str">
            <v>Р</v>
          </cell>
          <cell r="C1846" t="str">
            <v>Н</v>
          </cell>
          <cell r="D1846" t="str">
            <v>О</v>
          </cell>
          <cell r="E1846" t="str">
            <v>-</v>
          </cell>
          <cell r="F1846" t="str">
            <v>0001841</v>
          </cell>
          <cell r="G1846" t="str">
            <v>РНО-0001841</v>
          </cell>
          <cell r="H1846">
            <v>42950</v>
          </cell>
          <cell r="I1846" t="str">
            <v>Причальный понтон 
"Король"</v>
          </cell>
          <cell r="J1846" t="str">
            <v>Общество с ограниченной ответственностью
"АЛЫЕ ПАРУСА САНКТ-ПЕТЕРБУРГ", 
юр. адр.: 190000, г. Санкт-Петербург,
ул. Галерная, д. 17, дит. А, пом. 5-Н / 
факт. адр.: 190000, г. Санкт-Петербург,
ул. Галерная, д. 20-22, БЦ "Галерный двор", офис 505;
ОГРН 1057813290589 от 27.12.2005 г.</v>
          </cell>
          <cell r="K1846" t="str">
            <v>УТБ-2346</v>
          </cell>
          <cell r="L1846">
            <v>42950</v>
          </cell>
          <cell r="M1846">
            <v>4</v>
          </cell>
          <cell r="Q1846" t="str">
            <v>УТБ-2527</v>
          </cell>
          <cell r="R1846">
            <v>42948</v>
          </cell>
          <cell r="S1846">
            <v>78</v>
          </cell>
        </row>
        <row r="1847">
          <cell r="A1847" t="str">
            <v>РНО-0001842</v>
          </cell>
          <cell r="B1847" t="str">
            <v>Р</v>
          </cell>
          <cell r="C1847" t="str">
            <v>Н</v>
          </cell>
          <cell r="D1847" t="str">
            <v>О</v>
          </cell>
          <cell r="E1847" t="str">
            <v>-</v>
          </cell>
          <cell r="F1847" t="str">
            <v>0001842</v>
          </cell>
          <cell r="G1847" t="str">
            <v>РНО-0001842</v>
          </cell>
          <cell r="H1847">
            <v>42950</v>
          </cell>
          <cell r="I1847" t="str">
            <v>Причальный понтон
"Королева"</v>
          </cell>
          <cell r="J1847" t="str">
            <v>Общество с ограниченной ответственностью
"АЛЫЕ ПАРУСА САНКТ-ПЕТЕРБУРГ", 
юр. адр.: 190000, г. Санкт-Петербург,
ул. Галерная, д. 17, дит. А, пом. 5-Н / 
факт. адр.: 190000, г. Санкт-Петербург,
ул. Галерная, д. 20-22, БЦ "Галерный двор", офис 505;
ОГРН 1057813290589 от 27.12.2005 г.</v>
          </cell>
          <cell r="K1847" t="str">
            <v>УТБ-2345</v>
          </cell>
          <cell r="L1847">
            <v>42950</v>
          </cell>
          <cell r="M1847">
            <v>4</v>
          </cell>
          <cell r="Q1847" t="str">
            <v>УТБ-2528</v>
          </cell>
          <cell r="R1847">
            <v>42948</v>
          </cell>
          <cell r="S1847">
            <v>78</v>
          </cell>
        </row>
        <row r="1848">
          <cell r="A1848" t="str">
            <v>РНО-0001843</v>
          </cell>
          <cell r="B1848" t="str">
            <v>Р</v>
          </cell>
          <cell r="C1848" t="str">
            <v>Н</v>
          </cell>
          <cell r="D1848" t="str">
            <v>О</v>
          </cell>
          <cell r="E1848" t="str">
            <v>-</v>
          </cell>
          <cell r="F1848" t="str">
            <v>0001843</v>
          </cell>
          <cell r="G1848" t="str">
            <v>РНО-0001843</v>
          </cell>
          <cell r="H1848">
            <v>42956</v>
          </cell>
          <cell r="I1848" t="str">
            <v>Несамоходный плавпричал "ПП-201"</v>
          </cell>
          <cell r="J1848" t="str">
            <v>Акционерное общество "Томская Судоходная Компания", 634024, г. Томск, ул. Причальная, 6;
ОГРН 1027000863780 от 15.06.1993 г.</v>
          </cell>
          <cell r="K1848" t="str">
            <v>УТБ-2387</v>
          </cell>
          <cell r="L1848">
            <v>42956</v>
          </cell>
          <cell r="M1848">
            <v>4</v>
          </cell>
          <cell r="Q1848" t="str">
            <v>ФАМРТ-19732</v>
          </cell>
          <cell r="R1848">
            <v>42951</v>
          </cell>
          <cell r="S1848">
            <v>70</v>
          </cell>
        </row>
        <row r="1849">
          <cell r="A1849" t="str">
            <v>РНО-0001844</v>
          </cell>
          <cell r="B1849" t="str">
            <v>Р</v>
          </cell>
          <cell r="C1849" t="str">
            <v>Н</v>
          </cell>
          <cell r="D1849" t="str">
            <v>О</v>
          </cell>
          <cell r="E1849" t="str">
            <v>-</v>
          </cell>
          <cell r="F1849" t="str">
            <v>0001844</v>
          </cell>
          <cell r="G1849" t="str">
            <v>РНО-0001844</v>
          </cell>
          <cell r="H1849">
            <v>42978</v>
          </cell>
          <cell r="I1849" t="str">
            <v xml:space="preserve">Причальный понтон «Лемарк», проект 411, 
ид. № С3 18-80
</v>
          </cell>
          <cell r="J1849" t="str">
            <v>ООО "Лемарк-Марин", 194044, г. Санкт-Петербург, М. Сампсониевский пр., д. 3 А, литер Б;
ОГРН 1089848044131 от 13.11.2008 г.</v>
          </cell>
          <cell r="K1849" t="str">
            <v>УТБ-2584</v>
          </cell>
          <cell r="L1849">
            <v>42978</v>
          </cell>
          <cell r="M1849">
            <v>4</v>
          </cell>
          <cell r="Q1849" t="str">
            <v>УТБ-2852</v>
          </cell>
          <cell r="R1849">
            <v>42977</v>
          </cell>
          <cell r="S1849">
            <v>78</v>
          </cell>
        </row>
        <row r="1850">
          <cell r="A1850" t="str">
            <v>РНО-0001845</v>
          </cell>
          <cell r="B1850" t="str">
            <v>Р</v>
          </cell>
          <cell r="C1850" t="str">
            <v>Н</v>
          </cell>
          <cell r="D1850" t="str">
            <v>О</v>
          </cell>
          <cell r="E1850" t="str">
            <v>-</v>
          </cell>
          <cell r="F1850" t="str">
            <v>0001845</v>
          </cell>
          <cell r="G1850" t="str">
            <v>РНО-0001845</v>
          </cell>
          <cell r="H1850">
            <v>43006</v>
          </cell>
          <cell r="I1850" t="str">
            <v>Стоечное, причальный комплекс, понтон 
с вертолетной площадкой "ГПН-5" 
и  "ГПН-5М"</v>
          </cell>
          <cell r="J1850" t="str">
            <v>ООО "Комплекс Парадная", 191186, г. Санкт-Петербург, 
ул. Большая Морская, д. 15, лит. А, часть пом. 1-Н;
ОГРН 1027810220690 от 01.08.2002 г.</v>
          </cell>
          <cell r="K1850" t="str">
            <v>УТБ-2831</v>
          </cell>
          <cell r="L1850">
            <v>43006</v>
          </cell>
          <cell r="M1850">
            <v>3</v>
          </cell>
          <cell r="N1850" t="str">
            <v>УТБ-3013
20.11.2018</v>
          </cell>
          <cell r="Q1850" t="str">
            <v>УТБ-3033</v>
          </cell>
          <cell r="R1850">
            <v>42991</v>
          </cell>
          <cell r="S1850">
            <v>78</v>
          </cell>
          <cell r="U1850" t="str">
            <v>Изменен</v>
          </cell>
        </row>
        <row r="1851">
          <cell r="A1851" t="str">
            <v>РНО-0001846</v>
          </cell>
          <cell r="B1851" t="str">
            <v>Р</v>
          </cell>
          <cell r="C1851" t="str">
            <v>Н</v>
          </cell>
          <cell r="D1851" t="str">
            <v>О</v>
          </cell>
          <cell r="E1851" t="str">
            <v>-</v>
          </cell>
          <cell r="F1851" t="str">
            <v>0001846</v>
          </cell>
          <cell r="G1851" t="str">
            <v>РНО-0001846</v>
          </cell>
          <cell r="H1851">
            <v>43006</v>
          </cell>
          <cell r="I1851" t="str">
            <v>Несамоходный плавпричал "ПП-206"</v>
          </cell>
          <cell r="J1851" t="str">
            <v>Акционерное общество "Томская Судоходная Компания", 634024, г. Томск, ул. Причальная, 6;
ОГРН 1027000863780 от 15.06.1993 г.</v>
          </cell>
          <cell r="K1851" t="str">
            <v>УТБ-2830</v>
          </cell>
          <cell r="L1851">
            <v>43006</v>
          </cell>
          <cell r="M1851">
            <v>4</v>
          </cell>
          <cell r="Q1851" t="str">
            <v>ФАМРТ-22725</v>
          </cell>
          <cell r="R1851">
            <v>42991</v>
          </cell>
          <cell r="S1851">
            <v>70</v>
          </cell>
        </row>
        <row r="1852">
          <cell r="A1852" t="str">
            <v>РНО-0001847</v>
          </cell>
          <cell r="B1852" t="str">
            <v>Р</v>
          </cell>
          <cell r="C1852" t="str">
            <v>Н</v>
          </cell>
          <cell r="D1852" t="str">
            <v>О</v>
          </cell>
          <cell r="E1852" t="str">
            <v>-</v>
          </cell>
          <cell r="F1852" t="str">
            <v>0001847</v>
          </cell>
          <cell r="G1852" t="str">
            <v>РНО-0001847</v>
          </cell>
          <cell r="H1852">
            <v>43021</v>
          </cell>
          <cell r="I1852" t="str">
            <v>Причал и гидротехническое сооружение по берегоукреплению для организации береговой зоны отдыха</v>
          </cell>
          <cell r="J1852" t="str">
            <v>ООО "Дальрэо", 680501, Хабаровский край, Хабаровский район, с. Краснореченское, 
ул. Императорская, д. 3; ОГРН 1142720002303 от 22.09.2014 г.</v>
          </cell>
          <cell r="K1852" t="str">
            <v>УТБ-3004</v>
          </cell>
          <cell r="L1852">
            <v>43021</v>
          </cell>
          <cell r="M1852">
            <v>3</v>
          </cell>
          <cell r="O1852">
            <v>43112</v>
          </cell>
          <cell r="P1852" t="str">
            <v>УТБ-40</v>
          </cell>
          <cell r="Q1852" t="str">
            <v>УТБ-3294</v>
          </cell>
          <cell r="R1852">
            <v>43018</v>
          </cell>
          <cell r="S1852">
            <v>27</v>
          </cell>
        </row>
        <row r="1853">
          <cell r="A1853" t="str">
            <v>РНО-0001848</v>
          </cell>
          <cell r="B1853" t="str">
            <v>Р</v>
          </cell>
          <cell r="C1853" t="str">
            <v>Н</v>
          </cell>
          <cell r="D1853" t="str">
            <v>О</v>
          </cell>
          <cell r="E1853" t="str">
            <v>-</v>
          </cell>
          <cell r="F1853" t="str">
            <v>0001848</v>
          </cell>
          <cell r="G1853" t="str">
            <v>РНО-0001848</v>
          </cell>
          <cell r="H1853">
            <v>43047</v>
          </cell>
          <cell r="I1853" t="str">
            <v>Пункт ремонта и отстоя судов Алданского РВПиС в составе с ледозащитной дамбой</v>
          </cell>
          <cell r="J1853" t="str">
            <v>ФБУ "Администрация Ленского бассейна"; 677891, Якутск, ул. Дзержинского, дом 2; ОГРН 1047796291950 от 26.04.2004</v>
          </cell>
          <cell r="K1853" t="str">
            <v>УТБ-3177</v>
          </cell>
          <cell r="L1853">
            <v>43047</v>
          </cell>
          <cell r="M1853">
            <v>4</v>
          </cell>
          <cell r="O1853">
            <v>43067</v>
          </cell>
          <cell r="P1853" t="str">
            <v>УТБ-3408</v>
          </cell>
          <cell r="Q1853" t="str">
            <v>УТБ-3410</v>
          </cell>
          <cell r="R1853">
            <v>43028</v>
          </cell>
          <cell r="S1853">
            <v>14</v>
          </cell>
        </row>
        <row r="1854">
          <cell r="A1854" t="str">
            <v>РНО-0001849</v>
          </cell>
          <cell r="B1854" t="str">
            <v>Р</v>
          </cell>
          <cell r="C1854" t="str">
            <v>Н</v>
          </cell>
          <cell r="D1854" t="str">
            <v>О</v>
          </cell>
          <cell r="E1854" t="str">
            <v>-</v>
          </cell>
          <cell r="F1854" t="str">
            <v>0001849</v>
          </cell>
          <cell r="G1854" t="str">
            <v>РНО-0001849</v>
          </cell>
          <cell r="H1854">
            <v>43047</v>
          </cell>
          <cell r="I1854" t="str">
            <v>Пункт ремонта и отстоя судов Вилюйского РВПиС в составе с оградительной дамбой</v>
          </cell>
          <cell r="J1854" t="str">
            <v>ФБУ "Администрация Ленского бассейна"; 677891, Якутск, ул. Дзержинского, дом 2; ОГРН 1047796291950 от 26.04.2004</v>
          </cell>
          <cell r="K1854" t="str">
            <v>УТБ-3177</v>
          </cell>
          <cell r="L1854">
            <v>43047</v>
          </cell>
          <cell r="M1854">
            <v>4</v>
          </cell>
          <cell r="O1854">
            <v>43067</v>
          </cell>
          <cell r="P1854" t="str">
            <v>УТБ-3408</v>
          </cell>
          <cell r="Q1854" t="str">
            <v>УТБ-3410</v>
          </cell>
          <cell r="R1854">
            <v>43028</v>
          </cell>
          <cell r="S1854">
            <v>14</v>
          </cell>
        </row>
        <row r="1855">
          <cell r="A1855" t="str">
            <v>РНО-0001850</v>
          </cell>
          <cell r="B1855" t="str">
            <v>Р</v>
          </cell>
          <cell r="C1855" t="str">
            <v>Н</v>
          </cell>
          <cell r="D1855" t="str">
            <v>О</v>
          </cell>
          <cell r="E1855" t="str">
            <v>-</v>
          </cell>
          <cell r="F1855" t="str">
            <v>0001850</v>
          </cell>
          <cell r="G1855" t="str">
            <v>РНО-0001850</v>
          </cell>
          <cell r="H1855">
            <v>43047</v>
          </cell>
          <cell r="I1855" t="str">
            <v>Структурное подразделение "Волжский порт"</v>
          </cell>
          <cell r="J1855" t="str">
            <v>ОАО "Волгоградский речной порт"; 400131,
г. Волгоград, Набережная 62-й Армии, д. 6;
ОГРН 1023403843748 от  16.09.2002 г.</v>
          </cell>
          <cell r="K1855" t="str">
            <v>УТБ-3179</v>
          </cell>
          <cell r="L1855">
            <v>43047</v>
          </cell>
          <cell r="M1855">
            <v>3</v>
          </cell>
          <cell r="O1855">
            <v>43811</v>
          </cell>
          <cell r="P1855" t="str">
            <v>УТБ-3036</v>
          </cell>
          <cell r="Q1855" t="str">
            <v>УТБ-3430</v>
          </cell>
          <cell r="R1855">
            <v>43028</v>
          </cell>
          <cell r="S1855">
            <v>34</v>
          </cell>
          <cell r="U1855" t="str">
            <v>Изменен</v>
          </cell>
        </row>
        <row r="1856">
          <cell r="A1856" t="str">
            <v>РНО-0001851</v>
          </cell>
          <cell r="B1856" t="str">
            <v>Р</v>
          </cell>
          <cell r="C1856" t="str">
            <v>Н</v>
          </cell>
          <cell r="D1856" t="str">
            <v>О</v>
          </cell>
          <cell r="E1856" t="str">
            <v>-</v>
          </cell>
          <cell r="F1856" t="str">
            <v>0001851</v>
          </cell>
          <cell r="G1856" t="str">
            <v>РНО-0001851</v>
          </cell>
          <cell r="H1856">
            <v>43070</v>
          </cell>
          <cell r="I1856" t="str">
            <v xml:space="preserve">«Пассажирский причал» </v>
          </cell>
          <cell r="J1856" t="str">
            <v xml:space="preserve">ООО «КОНТ»,
193079, г.  Санкт-Петербург, Октябрьская набережная, д. 29, лит. А;
ОГРН 1037825008770 от 27.01.2003 г.
</v>
          </cell>
          <cell r="K1856" t="str">
            <v>УТБ-3462</v>
          </cell>
          <cell r="L1856">
            <v>43070</v>
          </cell>
          <cell r="M1856">
            <v>3</v>
          </cell>
          <cell r="Q1856" t="str">
            <v>УТБ-3840</v>
          </cell>
          <cell r="R1856">
            <v>43059</v>
          </cell>
          <cell r="S1856">
            <v>78</v>
          </cell>
        </row>
        <row r="1857">
          <cell r="A1857" t="str">
            <v>РНО-0001852</v>
          </cell>
          <cell r="B1857" t="str">
            <v>Р</v>
          </cell>
          <cell r="C1857" t="str">
            <v>Н</v>
          </cell>
          <cell r="D1857" t="str">
            <v>О</v>
          </cell>
          <cell r="E1857" t="str">
            <v>-</v>
          </cell>
          <cell r="F1857" t="str">
            <v>0001852</v>
          </cell>
          <cell r="G1857" t="str">
            <v>РНО-0001852</v>
          </cell>
          <cell r="H1857">
            <v>43091</v>
          </cell>
          <cell r="I1857" t="str">
            <v>Понтон (идентификационный № 51-92 ЛД)</v>
          </cell>
          <cell r="J1857" t="str">
            <v>ООО "Самсон", 192241, г. Санкт-Петербург, 
ул. Софийская, д. 52 / 199155, г. Санкт-Петербург, 
ул. Наличная, д. 49, литер а, пом. 38-н, комн. 2; 
ОГРН 1037835009178 от 27.01.2003 г.</v>
          </cell>
          <cell r="K1857" t="str">
            <v>УТБ-3793</v>
          </cell>
          <cell r="L1857">
            <v>43091</v>
          </cell>
          <cell r="M1857">
            <v>4</v>
          </cell>
          <cell r="Q1857" t="str">
            <v>УТБ-4368</v>
          </cell>
          <cell r="R1857">
            <v>43088</v>
          </cell>
          <cell r="S1857">
            <v>78</v>
          </cell>
        </row>
        <row r="1858">
          <cell r="A1858" t="str">
            <v>РНО-0001853</v>
          </cell>
          <cell r="B1858" t="str">
            <v>Р</v>
          </cell>
          <cell r="C1858" t="str">
            <v>Н</v>
          </cell>
          <cell r="D1858" t="str">
            <v>О</v>
          </cell>
          <cell r="E1858" t="str">
            <v>-</v>
          </cell>
          <cell r="F1858" t="str">
            <v>0001853</v>
          </cell>
          <cell r="G1858" t="str">
            <v>РНО-0001853</v>
          </cell>
          <cell r="H1858">
            <v>43091</v>
          </cell>
          <cell r="I1858" t="str">
            <v>Понтон (идентификационный № 96-55 ЛД)</v>
          </cell>
          <cell r="J1858" t="str">
            <v>ООО "Самсон", 192241, г. Санкт-Петербург, 
ул. Софийская, д. 52 / 199155, г. Санкт-Петербург, 
ул. Наличная, д. 49, литер а, пом. 38-н, комн. 2; 
ОГРН 1037835009178 от 27.01.2003 г.</v>
          </cell>
          <cell r="K1858" t="str">
            <v>УТБ-3793</v>
          </cell>
          <cell r="L1858">
            <v>43091</v>
          </cell>
          <cell r="M1858">
            <v>4</v>
          </cell>
          <cell r="Q1858" t="str">
            <v>УТБ-4368</v>
          </cell>
          <cell r="R1858">
            <v>43088</v>
          </cell>
          <cell r="S1858">
            <v>78</v>
          </cell>
        </row>
        <row r="1859">
          <cell r="A1859" t="str">
            <v>РНО-0001854</v>
          </cell>
          <cell r="B1859" t="str">
            <v>Р</v>
          </cell>
          <cell r="C1859" t="str">
            <v>Н</v>
          </cell>
          <cell r="D1859" t="str">
            <v>О</v>
          </cell>
          <cell r="E1859" t="str">
            <v>-</v>
          </cell>
          <cell r="F1859" t="str">
            <v>0001854</v>
          </cell>
          <cell r="G1859" t="str">
            <v>РНО-0001854</v>
          </cell>
          <cell r="H1859">
            <v>43091</v>
          </cell>
          <cell r="I1859" t="str">
            <v>Понтон (идентификационный № 96-56 ЛД)</v>
          </cell>
          <cell r="J1859" t="str">
            <v>ООО "Самсон", 192241, г. Санкт-Петербург, 
ул. Софийская, д. 52 / 199155, г. Санкт-Петербург, 
ул. Наличная, д. 49, литер а, пом. 38-н, комн. 2; 
ОГРН 1037835009178 от 27.01.2003 г.</v>
          </cell>
          <cell r="K1859" t="str">
            <v>УТБ-3793</v>
          </cell>
          <cell r="L1859">
            <v>43091</v>
          </cell>
          <cell r="M1859">
            <v>4</v>
          </cell>
          <cell r="Q1859" t="str">
            <v>УТБ-4368</v>
          </cell>
          <cell r="R1859">
            <v>43088</v>
          </cell>
          <cell r="S1859">
            <v>78</v>
          </cell>
        </row>
        <row r="1860">
          <cell r="A1860" t="str">
            <v>РНО0001855</v>
          </cell>
          <cell r="B1860" t="str">
            <v>Р</v>
          </cell>
          <cell r="C1860" t="str">
            <v>Н</v>
          </cell>
          <cell r="D1860" t="str">
            <v>О</v>
          </cell>
          <cell r="F1860" t="str">
            <v>0001855</v>
          </cell>
          <cell r="G1860" t="str">
            <v>РНО0001855</v>
          </cell>
          <cell r="H1860">
            <v>43091</v>
          </cell>
          <cell r="I1860" t="str">
            <v>Понтон (идентификационный № 91-75 ЛД)</v>
          </cell>
          <cell r="J1860" t="str">
            <v>ООО "Самсон", 192241, г. Санкт-Петербург, 
ул. Софийская, д. 52 / 199155, г. Санкт-Петербург, 
ул. Наличная, д. 49, литер а, пом. 38-н, комн. 2; 
ОГРН 1037835009178 от 27.01.2003 г.</v>
          </cell>
          <cell r="K1860" t="str">
            <v>УТБ-3793</v>
          </cell>
          <cell r="L1860">
            <v>43091</v>
          </cell>
          <cell r="M1860">
            <v>4</v>
          </cell>
          <cell r="Q1860" t="str">
            <v>УТБ-4368</v>
          </cell>
          <cell r="R1860">
            <v>43088</v>
          </cell>
          <cell r="S1860">
            <v>78</v>
          </cell>
        </row>
        <row r="1861">
          <cell r="A1861" t="str">
            <v>РНО-0001856</v>
          </cell>
          <cell r="B1861" t="str">
            <v>Р</v>
          </cell>
          <cell r="C1861" t="str">
            <v>Н</v>
          </cell>
          <cell r="D1861" t="str">
            <v>О</v>
          </cell>
          <cell r="E1861" t="str">
            <v>-</v>
          </cell>
          <cell r="F1861" t="str">
            <v>0001856</v>
          </cell>
          <cell r="G1861" t="str">
            <v>РНО-0001856</v>
          </cell>
          <cell r="H1861">
            <v>43151</v>
          </cell>
          <cell r="I1861" t="str">
            <v>Причальная шпунтовая стенка</v>
          </cell>
          <cell r="J1861" t="str">
            <v>Комитет по управлению городским имуществом и земельными ресурсами администрации города Нижнего Новгорода,
 603082, г. Нижний Новгород, Кремль, корпус 5;
ОГРН 1025203030280 от 12.11.2002 г./
Собств.: Муниципальное образование городской округ город Нижний Новгород, администрация города Нижнего новгорода,
603082, г. Нижний Новгород, Кремль, корпус 5;
ОГРН 1025203032579 от 20.11.2002 г.</v>
          </cell>
          <cell r="K1861" t="str">
            <v>УТБ-421</v>
          </cell>
          <cell r="L1861">
            <v>43151</v>
          </cell>
          <cell r="M1861">
            <v>4</v>
          </cell>
          <cell r="Q1861" t="str">
            <v>УТБ-451</v>
          </cell>
          <cell r="R1861">
            <v>43144</v>
          </cell>
          <cell r="S1861">
            <v>52</v>
          </cell>
        </row>
        <row r="1862">
          <cell r="A1862" t="str">
            <v>РНО-0001857</v>
          </cell>
          <cell r="B1862" t="str">
            <v>Р</v>
          </cell>
          <cell r="C1862" t="str">
            <v>Н</v>
          </cell>
          <cell r="D1862" t="str">
            <v>О</v>
          </cell>
          <cell r="E1862" t="str">
            <v>-</v>
          </cell>
          <cell r="F1862" t="str">
            <v>0001857</v>
          </cell>
          <cell r="G1862" t="str">
            <v>РНО-0001857</v>
          </cell>
          <cell r="H1862">
            <v>43151</v>
          </cell>
          <cell r="I1862" t="str">
            <v>Причал приема большегрузных и малотоннажных судов</v>
          </cell>
          <cell r="J1862" t="str">
            <v>Филиал "Казаньнефтепродукт" ОАО "Холдинговая компания "Татнефтепродукт"; 420111, г. Казань, 
ул Астрономическая, 5/19; 1021602826035; 22.07.02 г.</v>
          </cell>
          <cell r="K1862" t="str">
            <v>УТБ-415</v>
          </cell>
          <cell r="L1862">
            <v>43151</v>
          </cell>
          <cell r="M1862">
            <v>4</v>
          </cell>
          <cell r="Q1862" t="str">
            <v>УТБ-508</v>
          </cell>
          <cell r="R1862">
            <v>43146</v>
          </cell>
          <cell r="S1862">
            <v>16</v>
          </cell>
        </row>
        <row r="1863">
          <cell r="A1863" t="str">
            <v>РНО-0001858</v>
          </cell>
          <cell r="B1863" t="str">
            <v>Р</v>
          </cell>
          <cell r="C1863" t="str">
            <v>Н</v>
          </cell>
          <cell r="D1863" t="str">
            <v>О</v>
          </cell>
          <cell r="E1863" t="str">
            <v>-</v>
          </cell>
          <cell r="F1863" t="str">
            <v>0001858</v>
          </cell>
          <cell r="G1863" t="str">
            <v>РНО-0001858</v>
          </cell>
          <cell r="H1863">
            <v>43151</v>
          </cell>
          <cell r="I1863" t="str">
            <v>Стоечное судно "Дебаркадер-148"</v>
          </cell>
          <cell r="J1863" t="str">
            <v>ООО "Судоходная компания "ОКА", 603024, 
г. Нижний Новгород, ул. Невзоровых, д. 43, кв. 64 / 
603140, г. Нижний Новгород, пр. Ленина, д. 11;
ОГРН 1035205762206 от 24.03.2003 г.</v>
          </cell>
          <cell r="K1863" t="str">
            <v>УТБ-446</v>
          </cell>
          <cell r="L1863">
            <v>43151</v>
          </cell>
          <cell r="M1863">
            <v>4</v>
          </cell>
          <cell r="Q1863" t="str">
            <v>УТБ-402</v>
          </cell>
          <cell r="R1863">
            <v>43140</v>
          </cell>
          <cell r="S1863">
            <v>52</v>
          </cell>
        </row>
        <row r="1864">
          <cell r="A1864" t="str">
            <v>РНО-0001859</v>
          </cell>
          <cell r="B1864" t="str">
            <v>Р</v>
          </cell>
          <cell r="C1864" t="str">
            <v>Н</v>
          </cell>
          <cell r="D1864" t="str">
            <v>О</v>
          </cell>
          <cell r="E1864" t="str">
            <v>-</v>
          </cell>
          <cell r="F1864" t="str">
            <v>0001859</v>
          </cell>
          <cell r="G1864" t="str">
            <v>РНО-0001859</v>
          </cell>
          <cell r="H1864">
            <v>43151</v>
          </cell>
          <cell r="I1864" t="str">
            <v>Плавучий объект 
"БХ-27"</v>
          </cell>
          <cell r="J1864" t="str">
            <v>ООО "Судоходная компания "ОКА", 603024, 
г. Нижний Новгород, ул. Невзоровых, д. 43, кв. 64 / 
603140, г. Нижний Новгород, пр. Ленина, д. 11;
ОГРН 1035205762206 от 24.03.2003 г.</v>
          </cell>
          <cell r="K1864" t="str">
            <v>УТБ-446</v>
          </cell>
          <cell r="L1864">
            <v>43151</v>
          </cell>
          <cell r="M1864">
            <v>4</v>
          </cell>
          <cell r="Q1864" t="str">
            <v>УТБ-402</v>
          </cell>
          <cell r="R1864">
            <v>43140</v>
          </cell>
          <cell r="S1864">
            <v>52</v>
          </cell>
        </row>
        <row r="1865">
          <cell r="A1865" t="str">
            <v>РНО-0001860</v>
          </cell>
          <cell r="B1865" t="str">
            <v>Р</v>
          </cell>
          <cell r="C1865" t="str">
            <v>Н</v>
          </cell>
          <cell r="D1865" t="str">
            <v>О</v>
          </cell>
          <cell r="E1865" t="str">
            <v>-</v>
          </cell>
          <cell r="F1865" t="str">
            <v>0001860</v>
          </cell>
          <cell r="G1865" t="str">
            <v>РНО-0001860</v>
          </cell>
          <cell r="H1865">
            <v>43165</v>
          </cell>
          <cell r="I1865" t="str">
            <v>Дебаркадер "1552", проект № 95А, ид. № В-14-4372</v>
          </cell>
          <cell r="J1865" t="str">
            <v>ООО "Волжская судоходная компания"; 603005, 
г. Нижний Новгород, Георгиевский съезд, д. 5; ОГРН 1025203020479 от 04.10.1999</v>
          </cell>
          <cell r="K1865" t="str">
            <v>УТБ-575</v>
          </cell>
          <cell r="L1865">
            <v>43165</v>
          </cell>
          <cell r="M1865">
            <v>4</v>
          </cell>
          <cell r="S1865">
            <v>52</v>
          </cell>
        </row>
        <row r="1866">
          <cell r="A1866" t="str">
            <v>РНО-0001861</v>
          </cell>
          <cell r="B1866" t="str">
            <v>Р</v>
          </cell>
          <cell r="C1866" t="str">
            <v>Н</v>
          </cell>
          <cell r="D1866" t="str">
            <v>О</v>
          </cell>
          <cell r="E1866" t="str">
            <v>-</v>
          </cell>
          <cell r="F1866" t="str">
            <v>0001861</v>
          </cell>
          <cell r="G1866" t="str">
            <v>РНО-0001861</v>
          </cell>
          <cell r="H1866">
            <v>43196</v>
          </cell>
          <cell r="I1866" t="str">
            <v>Сход-причал № 1 в составе набережной Воробьевская Андреевская (Лениногорская), 
кад. № 77-77-22/040/2007-123</v>
          </cell>
          <cell r="J1866" t="str">
            <v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v>
          </cell>
          <cell r="K1866" t="str">
            <v>УТБ-860</v>
          </cell>
          <cell r="L1866">
            <v>43196</v>
          </cell>
          <cell r="M1866">
            <v>3</v>
          </cell>
          <cell r="Q1866" t="str">
            <v>УТБ-1046</v>
          </cell>
          <cell r="R1866">
            <v>43193</v>
          </cell>
          <cell r="S1866">
            <v>77</v>
          </cell>
        </row>
        <row r="1867">
          <cell r="A1867" t="str">
            <v>РНО-0001862</v>
          </cell>
          <cell r="B1867" t="str">
            <v>Р</v>
          </cell>
          <cell r="C1867" t="str">
            <v>Н</v>
          </cell>
          <cell r="D1867" t="str">
            <v>О</v>
          </cell>
          <cell r="E1867" t="str">
            <v>-</v>
          </cell>
          <cell r="F1867" t="str">
            <v>0001862</v>
          </cell>
          <cell r="G1867" t="str">
            <v>РНО-0001862</v>
          </cell>
          <cell r="H1867">
            <v>43196</v>
          </cell>
          <cell r="I1867" t="str">
            <v>Сход-причал № 2 в составе набережной Воробьевская Андреевская (Лениногорская), 
кад. № 77-77-22/040/2007-123</v>
          </cell>
          <cell r="J1867" t="str">
            <v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v>
          </cell>
          <cell r="K1867" t="str">
            <v>УТБ-860</v>
          </cell>
          <cell r="L1867">
            <v>43196</v>
          </cell>
          <cell r="M1867">
            <v>3</v>
          </cell>
          <cell r="Q1867" t="str">
            <v>УТБ-1046</v>
          </cell>
          <cell r="R1867">
            <v>43193</v>
          </cell>
          <cell r="S1867">
            <v>77</v>
          </cell>
        </row>
        <row r="1868">
          <cell r="A1868" t="str">
            <v>РНО-0001863</v>
          </cell>
          <cell r="B1868" t="str">
            <v>Р</v>
          </cell>
          <cell r="C1868" t="str">
            <v>Н</v>
          </cell>
          <cell r="D1868" t="str">
            <v>О</v>
          </cell>
          <cell r="E1868" t="str">
            <v>-</v>
          </cell>
          <cell r="F1868" t="str">
            <v>0001863</v>
          </cell>
          <cell r="G1868" t="str">
            <v>РНО-0001863</v>
          </cell>
          <cell r="H1868">
            <v>43196</v>
          </cell>
          <cell r="I1868" t="str">
            <v>Сход-причал № 3 в составе набережной Воробьевская Андреевская (Лениногорская),
кад. № 77-77-22/040/2007-123</v>
          </cell>
          <cell r="J1868" t="str">
            <v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v>
          </cell>
          <cell r="K1868" t="str">
            <v>УТБ-860</v>
          </cell>
          <cell r="L1868">
            <v>43196</v>
          </cell>
          <cell r="M1868">
            <v>3</v>
          </cell>
          <cell r="Q1868" t="str">
            <v>УТБ-1046</v>
          </cell>
          <cell r="R1868">
            <v>43193</v>
          </cell>
          <cell r="S1868">
            <v>77</v>
          </cell>
        </row>
        <row r="1869">
          <cell r="A1869" t="str">
            <v>РНО-0001864</v>
          </cell>
          <cell r="B1869" t="str">
            <v>Р</v>
          </cell>
          <cell r="C1869" t="str">
            <v>Н</v>
          </cell>
          <cell r="D1869" t="str">
            <v>О</v>
          </cell>
          <cell r="E1869" t="str">
            <v>-</v>
          </cell>
          <cell r="F1869" t="str">
            <v>0001864</v>
          </cell>
          <cell r="G1869" t="str">
            <v>РНО-0001864</v>
          </cell>
          <cell r="H1869">
            <v>43196</v>
          </cell>
          <cell r="I1869" t="str">
            <v>Причал ЦПКиО им. А.М. Горького,
кад. № 77-77-22/037/2012-742</v>
          </cell>
          <cell r="J1869" t="str">
            <v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v>
          </cell>
          <cell r="K1869" t="str">
            <v>УТБ-860</v>
          </cell>
          <cell r="L1869">
            <v>43196</v>
          </cell>
          <cell r="M1869">
            <v>3</v>
          </cell>
          <cell r="Q1869" t="str">
            <v>УТБ-1046</v>
          </cell>
          <cell r="R1869">
            <v>43193</v>
          </cell>
          <cell r="S1869">
            <v>77</v>
          </cell>
        </row>
        <row r="1870">
          <cell r="A1870" t="str">
            <v>РНО-0001865</v>
          </cell>
          <cell r="B1870" t="str">
            <v>Р</v>
          </cell>
          <cell r="C1870" t="str">
            <v>Н</v>
          </cell>
          <cell r="D1870" t="str">
            <v>О</v>
          </cell>
          <cell r="E1870" t="str">
            <v>-</v>
          </cell>
          <cell r="F1870" t="str">
            <v>0001865</v>
          </cell>
          <cell r="G1870" t="str">
            <v>РНО-0001865</v>
          </cell>
          <cell r="H1870">
            <v>43199</v>
          </cell>
          <cell r="I1870" t="str">
            <v>Причальная стенка общей площадью 5240 кв.м., кад. № 86:07:0102004:10960</v>
          </cell>
          <cell r="J1870" t="str">
            <v xml:space="preserve">АО "Северречфлот"; юр. адр.: 628001, Ханты-Мансийский автономный округ - Югра, г. Ханты-Мансийск, ул. Бориса Щербины, д. 3;
факт. адр.: 628001, Ханты-Мансийский автономный округ - Югра, г. Ханты-Мансийск, ул. Бориса Щербины, д. 1; ОГРН 1028600515063 от 22.12.2002 г. / 
собст.: Департамент по управлению государственным имуществом Ханты-Мансийского автономного округа - Югры, 628012, г. Ханты-Мансийск, Ханты-Мансийский автономный округ-Югра, Тюменская обл., ул. Ленина 54/1 </v>
          </cell>
          <cell r="K1870" t="str">
            <v>УТБ-911</v>
          </cell>
          <cell r="L1870">
            <v>43199</v>
          </cell>
          <cell r="M1870">
            <v>3</v>
          </cell>
          <cell r="Q1870" t="str">
            <v>УТБ-1035</v>
          </cell>
          <cell r="R1870">
            <v>43192</v>
          </cell>
          <cell r="S1870">
            <v>86</v>
          </cell>
        </row>
        <row r="1871">
          <cell r="A1871" t="str">
            <v>РНО-0001866</v>
          </cell>
          <cell r="B1871" t="str">
            <v>Р</v>
          </cell>
          <cell r="C1871" t="str">
            <v>Н</v>
          </cell>
          <cell r="D1871" t="str">
            <v>О</v>
          </cell>
          <cell r="E1871" t="str">
            <v>-</v>
          </cell>
          <cell r="F1871" t="str">
            <v>0001866</v>
          </cell>
          <cell r="G1871" t="str">
            <v>РНО-0001866</v>
          </cell>
          <cell r="H1871">
            <v>43207</v>
          </cell>
          <cell r="I1871" t="str">
            <v>Причальный комплекс "Университетская набережная"</v>
          </cell>
          <cell r="J1871" t="str">
            <v>ООО "СК Белые Ночи", 
Юр. адрес: 190000, г. Санкт-Петербург, ул. Глинки, 
д. 3-5-7, литер А, пом. 6Н/
Фактич. адрес: 199034, г. Санкт-Петербург, Наб. Лейтенанта Шмидта, д. 29, лит. А, пом. 11-Н;
ОГРН 1177847049313 от 07.02.2017 г.</v>
          </cell>
          <cell r="K1871" t="str">
            <v>УТБ-1002</v>
          </cell>
          <cell r="L1871">
            <v>43207</v>
          </cell>
          <cell r="M1871">
            <v>3</v>
          </cell>
          <cell r="Q1871" t="str">
            <v>УТБ-1069</v>
          </cell>
          <cell r="R1871">
            <v>43189</v>
          </cell>
          <cell r="S1871">
            <v>78</v>
          </cell>
          <cell r="U1871" t="str">
            <v>внесен</v>
          </cell>
        </row>
        <row r="1872">
          <cell r="A1872" t="str">
            <v>РНО-0001867</v>
          </cell>
          <cell r="B1872" t="str">
            <v>Р</v>
          </cell>
          <cell r="C1872" t="str">
            <v>Н</v>
          </cell>
          <cell r="D1872" t="str">
            <v>О</v>
          </cell>
          <cell r="E1872" t="str">
            <v>-</v>
          </cell>
          <cell r="F1872" t="str">
            <v>0001867</v>
          </cell>
          <cell r="G1872" t="str">
            <v>РНО-0001867</v>
          </cell>
          <cell r="H1872">
            <v>43207</v>
          </cell>
          <cell r="I1872" t="str">
            <v>Причальная набережная речного вокзала</v>
          </cell>
          <cell r="J1872" t="str">
            <v xml:space="preserve">
Муниципальное унитарное предприятие города Кинешмы
«Муниципальная управляющая компания»,
155800, Ивановская обл.,
г. Кинешма, ул. им. Ленина, 2А;
ОГРН 1023701273860 от 26.11.2002 г.
</v>
          </cell>
          <cell r="K1872" t="str">
            <v>УТБ-997</v>
          </cell>
          <cell r="L1872">
            <v>43207</v>
          </cell>
          <cell r="M1872">
            <v>4</v>
          </cell>
          <cell r="Q1872" t="str">
            <v>УТБ-1095</v>
          </cell>
          <cell r="R1872">
            <v>43199</v>
          </cell>
          <cell r="S1872">
            <v>37</v>
          </cell>
          <cell r="U1872" t="str">
            <v>внесен
Изменен</v>
          </cell>
        </row>
        <row r="1873">
          <cell r="A1873" t="str">
            <v>РНО-0001868</v>
          </cell>
          <cell r="B1873" t="str">
            <v>Р</v>
          </cell>
          <cell r="C1873" t="str">
            <v>Н</v>
          </cell>
          <cell r="D1873" t="str">
            <v>О</v>
          </cell>
          <cell r="E1873" t="str">
            <v>-</v>
          </cell>
          <cell r="F1873" t="str">
            <v>0001868</v>
          </cell>
          <cell r="G1873" t="str">
            <v>РНО-0001868</v>
          </cell>
          <cell r="H1873">
            <v>41151</v>
          </cell>
          <cell r="I1873" t="str">
            <v>Понтон-816, проект 123</v>
          </cell>
          <cell r="J1873" t="str">
            <v>ООО «Пассажирский порт Волгоград»; 400131, 
г. Волгоград, Набережная 62-й Армии, д. 6; ОГРН 1113444014760 от 18.02.2011</v>
          </cell>
          <cell r="K1873" t="str">
            <v>СГ-28/8940</v>
          </cell>
          <cell r="L1873">
            <v>41151</v>
          </cell>
          <cell r="M1873">
            <v>4</v>
          </cell>
          <cell r="Q1873" t="str">
            <v>УТБ-1501</v>
          </cell>
          <cell r="R1873">
            <v>43235</v>
          </cell>
          <cell r="S1873">
            <v>34</v>
          </cell>
          <cell r="U1873" t="str">
            <v>внесен</v>
          </cell>
        </row>
        <row r="1874">
          <cell r="A1874" t="str">
            <v>РНО-0001869</v>
          </cell>
          <cell r="B1874" t="str">
            <v>Р</v>
          </cell>
          <cell r="C1874" t="str">
            <v>Н</v>
          </cell>
          <cell r="D1874" t="str">
            <v>О</v>
          </cell>
          <cell r="E1874" t="str">
            <v>-</v>
          </cell>
          <cell r="F1874" t="str">
            <v>0001869</v>
          </cell>
          <cell r="G1874" t="str">
            <v>РНО-0001869</v>
          </cell>
          <cell r="H1874">
            <v>41151</v>
          </cell>
          <cell r="I1874" t="str">
            <v>Понтон "ПП-5", проект Р-172</v>
          </cell>
          <cell r="J1874" t="str">
            <v>ООО «Пассажирский порт Волгоград»; 400131, г. Волгоград, Набережная 62-й Армии, д. 6; ОГРН 1113444014760 от 18.02.2011</v>
          </cell>
          <cell r="K1874" t="str">
            <v>СГ-28/8940</v>
          </cell>
          <cell r="L1874">
            <v>41151</v>
          </cell>
          <cell r="M1874">
            <v>4</v>
          </cell>
          <cell r="Q1874" t="str">
            <v>УТБ-1501</v>
          </cell>
          <cell r="R1874">
            <v>43235</v>
          </cell>
          <cell r="S1874">
            <v>34</v>
          </cell>
          <cell r="U1874" t="str">
            <v>внесен</v>
          </cell>
        </row>
        <row r="1875">
          <cell r="A1875" t="str">
            <v>РНО-0001870</v>
          </cell>
          <cell r="B1875" t="str">
            <v>Р</v>
          </cell>
          <cell r="C1875" t="str">
            <v>Н</v>
          </cell>
          <cell r="D1875" t="str">
            <v>О</v>
          </cell>
          <cell r="E1875" t="str">
            <v>-</v>
          </cell>
          <cell r="F1875" t="str">
            <v>0001870</v>
          </cell>
          <cell r="G1875" t="str">
            <v>РНО-0001870</v>
          </cell>
          <cell r="H1875">
            <v>41151</v>
          </cell>
          <cell r="I1875" t="str">
            <v>Дебаркадер-365, проект 47Б</v>
          </cell>
          <cell r="J1875" t="str">
            <v>ООО «Пассажирский порт Волгоград»; 400131, г. Волгоград, Набережная 62-й Армии, д. 6; ОГРН 1113444014760 от 18.02.2011</v>
          </cell>
          <cell r="K1875" t="str">
            <v>СГ-28/8940</v>
          </cell>
          <cell r="L1875">
            <v>41151</v>
          </cell>
          <cell r="M1875">
            <v>4</v>
          </cell>
          <cell r="Q1875" t="str">
            <v>УТБ-1501</v>
          </cell>
          <cell r="R1875">
            <v>43235</v>
          </cell>
          <cell r="S1875">
            <v>34</v>
          </cell>
          <cell r="U1875" t="str">
            <v>внесен</v>
          </cell>
        </row>
        <row r="1876">
          <cell r="A1876" t="str">
            <v>РНО-0001871</v>
          </cell>
          <cell r="B1876" t="str">
            <v>Р</v>
          </cell>
          <cell r="C1876" t="str">
            <v>Н</v>
          </cell>
          <cell r="D1876" t="str">
            <v>О</v>
          </cell>
          <cell r="E1876" t="str">
            <v>-</v>
          </cell>
          <cell r="F1876" t="str">
            <v>0001871</v>
          </cell>
          <cell r="G1876" t="str">
            <v>РНО-0001871</v>
          </cell>
          <cell r="H1876">
            <v>43277</v>
          </cell>
          <cell r="I1876" t="str">
            <v>Плавучий причал 02-08ЛЗ</v>
          </cell>
          <cell r="J1876" t="str">
            <v>ООО "Корвет", 199178, г. Санкт-Петербург, 13 линия
Васильевского Острова, д. 16, литер В, пом. 3Н; 
ОГРН  1047800006814 от 09.02.2004 г.</v>
          </cell>
          <cell r="K1876" t="str">
            <v>УТБ-1826
УТБ-239</v>
          </cell>
          <cell r="L1876">
            <v>43277</v>
          </cell>
          <cell r="M1876">
            <v>3</v>
          </cell>
          <cell r="N1876">
            <v>43504</v>
          </cell>
          <cell r="Q1876" t="str">
            <v>УТБ-2038</v>
          </cell>
          <cell r="R1876">
            <v>43276</v>
          </cell>
          <cell r="S1876">
            <v>78</v>
          </cell>
          <cell r="U1876" t="str">
            <v>внесен
Изменен</v>
          </cell>
        </row>
        <row r="1877">
          <cell r="A1877" t="str">
            <v>РНО-0001872</v>
          </cell>
          <cell r="B1877" t="str">
            <v>Р</v>
          </cell>
          <cell r="C1877" t="str">
            <v>Н</v>
          </cell>
          <cell r="D1877" t="str">
            <v>О</v>
          </cell>
          <cell r="E1877" t="str">
            <v>-</v>
          </cell>
          <cell r="F1877" t="str">
            <v>0001872</v>
          </cell>
          <cell r="G1877" t="str">
            <v>РНО-0001872</v>
          </cell>
          <cell r="H1877">
            <v>43291</v>
          </cell>
          <cell r="I1877" t="str">
            <v>Пирс для посадки и высадки пассажиров</v>
          </cell>
          <cell r="J1877" t="str">
            <v>Акционерное общество "Ульяновсккурорт", 433341,
Ульяновская обл., Ульяновский район, с. Ундоры,
санаторий им. В.И. Ленина, стр.1; ОГРН 1027301171094 от 18.11.2002 г.</v>
          </cell>
          <cell r="K1877" t="str">
            <v>УТБ-1920</v>
          </cell>
          <cell r="L1877">
            <v>43291</v>
          </cell>
          <cell r="M1877">
            <v>3</v>
          </cell>
          <cell r="Q1877" t="str">
            <v>УТБ-2102</v>
          </cell>
          <cell r="R1877">
            <v>43280</v>
          </cell>
          <cell r="S1877">
            <v>73</v>
          </cell>
          <cell r="U1877" t="str">
            <v>внесен</v>
          </cell>
        </row>
        <row r="1878">
          <cell r="A1878" t="str">
            <v>РНО-0001873</v>
          </cell>
          <cell r="B1878" t="str">
            <v>Р</v>
          </cell>
          <cell r="C1878" t="str">
            <v>Н</v>
          </cell>
          <cell r="D1878" t="str">
            <v>О</v>
          </cell>
          <cell r="E1878" t="str">
            <v>-</v>
          </cell>
          <cell r="F1878" t="str">
            <v>0001873</v>
          </cell>
          <cell r="G1878" t="str">
            <v>РНО-0001873</v>
          </cell>
          <cell r="H1878">
            <v>43320</v>
          </cell>
          <cell r="I1878" t="str">
            <v>"Комплекс речного вокзала "Заимка"</v>
          </cell>
          <cell r="J1878" t="str">
            <v>ООО "Дальрео", 680501, Хабаровский край, Хабаровский район, с. Краснореченское, ул. Императорская, д. 3 / 680000, г. Хабаровск, ул. Тургенева, 46, оф. 508; 
ОГРН 1052700110737 от 03.06.2005 г.</v>
          </cell>
          <cell r="K1878" t="str">
            <v>УТБ-2190</v>
          </cell>
          <cell r="L1878">
            <v>43320</v>
          </cell>
          <cell r="M1878">
            <v>4</v>
          </cell>
          <cell r="O1878">
            <v>43656</v>
          </cell>
          <cell r="P1878" t="str">
            <v>УТБ-1771</v>
          </cell>
          <cell r="Q1878" t="str">
            <v>УТБ-2567</v>
          </cell>
          <cell r="R1878">
            <v>43314</v>
          </cell>
          <cell r="S1878">
            <v>27</v>
          </cell>
          <cell r="U1878" t="str">
            <v>внесен</v>
          </cell>
        </row>
        <row r="1879">
          <cell r="A1879" t="str">
            <v>РНО-0001874</v>
          </cell>
          <cell r="B1879" t="str">
            <v>Р</v>
          </cell>
          <cell r="C1879" t="str">
            <v>Н</v>
          </cell>
          <cell r="D1879" t="str">
            <v>О</v>
          </cell>
          <cell r="E1879" t="str">
            <v>-</v>
          </cell>
          <cell r="F1879" t="str">
            <v>0001874</v>
          </cell>
          <cell r="G1879" t="str">
            <v>РНО-0001874</v>
          </cell>
          <cell r="H1879">
            <v>43327</v>
          </cell>
          <cell r="I1879" t="str">
            <v>Пассажирский причал "ПП-5"</v>
          </cell>
          <cell r="J1879" t="str">
            <v>Акционерное общество "Кубанское речное пароходство",
350063, г. Краснодар, ул. Кубанская набережная, 37/11;
ОГРН 1022301190592 от 25.05.2002 г.</v>
          </cell>
          <cell r="K1879" t="str">
            <v>УТБ-2267</v>
          </cell>
          <cell r="L1879">
            <v>43327</v>
          </cell>
          <cell r="M1879">
            <v>4</v>
          </cell>
          <cell r="O1879">
            <v>43878</v>
          </cell>
          <cell r="P1879" t="str">
            <v>УТБ-269</v>
          </cell>
          <cell r="Q1879" t="str">
            <v>УТБ-2644</v>
          </cell>
          <cell r="R1879">
            <v>43322</v>
          </cell>
          <cell r="S1879">
            <v>23</v>
          </cell>
          <cell r="U1879" t="str">
            <v>внесен
Изменен</v>
          </cell>
        </row>
        <row r="1880">
          <cell r="A1880" t="str">
            <v>РНО-0001875</v>
          </cell>
          <cell r="B1880" t="str">
            <v>Р</v>
          </cell>
          <cell r="C1880" t="str">
            <v>Н</v>
          </cell>
          <cell r="D1880" t="str">
            <v>О</v>
          </cell>
          <cell r="E1880" t="str">
            <v>-</v>
          </cell>
          <cell r="F1880" t="str">
            <v>0001875</v>
          </cell>
          <cell r="G1880" t="str">
            <v>РНО-0001875</v>
          </cell>
          <cell r="H1880">
            <v>43327</v>
          </cell>
          <cell r="I1880" t="str">
            <v>Пассажирский причал "ПП-8"</v>
          </cell>
          <cell r="J1880" t="str">
            <v>Акционерное общество "Кубанское речное пароходство",
350063, г. Краснодар, ул. Кубанская набережная, 37/11;
ОГРН 1022301190592 от 25.05.2002 г.</v>
          </cell>
          <cell r="K1880" t="str">
            <v>УТБ-2267</v>
          </cell>
          <cell r="L1880">
            <v>43327</v>
          </cell>
          <cell r="M1880">
            <v>4</v>
          </cell>
          <cell r="Q1880" t="str">
            <v>УТБ-2644</v>
          </cell>
          <cell r="R1880">
            <v>43322</v>
          </cell>
          <cell r="S1880">
            <v>23</v>
          </cell>
          <cell r="U1880" t="str">
            <v>внесен</v>
          </cell>
        </row>
        <row r="1881">
          <cell r="A1881" t="str">
            <v>РНО-0001876</v>
          </cell>
          <cell r="B1881" t="str">
            <v>Р</v>
          </cell>
          <cell r="C1881" t="str">
            <v>Н</v>
          </cell>
          <cell r="D1881" t="str">
            <v>О</v>
          </cell>
          <cell r="E1881" t="str">
            <v>-</v>
          </cell>
          <cell r="F1881" t="str">
            <v>0001876</v>
          </cell>
          <cell r="G1881" t="str">
            <v>РНО-0001876</v>
          </cell>
          <cell r="H1881">
            <v>43360</v>
          </cell>
          <cell r="I1881" t="str">
            <v>Причальный комплекс П-1-П-2</v>
          </cell>
          <cell r="J1881" t="str">
            <v>ООО "БАРК", 191023, г. Санк-Петербург, наб. Фонтанки, д. 59, лит. А, комн. 39  / 191023, г. Санк-Петербург, наб. Фонтанки, д. 59, оф. 232; ОГРН 1037821022183 от 30.01.2003 г.</v>
          </cell>
          <cell r="K1881" t="str">
            <v>УТБ-2523
УТБ-302</v>
          </cell>
          <cell r="L1881">
            <v>43360</v>
          </cell>
          <cell r="M1881">
            <v>3</v>
          </cell>
          <cell r="N1881">
            <v>43514</v>
          </cell>
          <cell r="Q1881" t="str">
            <v>УТБ-2877</v>
          </cell>
          <cell r="R1881">
            <v>43348</v>
          </cell>
          <cell r="S1881">
            <v>78</v>
          </cell>
          <cell r="U1881" t="str">
            <v>внесен
Изменен</v>
          </cell>
        </row>
        <row r="1882">
          <cell r="A1882" t="str">
            <v>РНО-0001877</v>
          </cell>
          <cell r="B1882" t="str">
            <v>Р</v>
          </cell>
          <cell r="C1882" t="str">
            <v>Н</v>
          </cell>
          <cell r="D1882" t="str">
            <v>О</v>
          </cell>
          <cell r="E1882" t="str">
            <v>-</v>
          </cell>
          <cell r="F1882" t="str">
            <v>0001877</v>
          </cell>
          <cell r="G1882" t="str">
            <v>РНО-0001877</v>
          </cell>
          <cell r="H1882">
            <v>43504</v>
          </cell>
          <cell r="I1882" t="str">
            <v>"П-189"</v>
          </cell>
          <cell r="J1882" t="str">
            <v xml:space="preserve">ООО "Рыбинские пассажирские перевозки",
152900, Ярославская обл., г. Рыбинск, ул. Пилоставная 8;
ОГРН 1027601107588 от 16.12.2003 г. </v>
          </cell>
          <cell r="K1882" t="str">
            <v>УТБ-236
УТБ-489</v>
          </cell>
          <cell r="L1882">
            <v>43504</v>
          </cell>
          <cell r="M1882">
            <v>3</v>
          </cell>
          <cell r="N1882">
            <v>43538</v>
          </cell>
          <cell r="Q1882" t="str">
            <v>ФАМРТ-1277</v>
          </cell>
          <cell r="R1882">
            <v>43487</v>
          </cell>
          <cell r="S1882">
            <v>76</v>
          </cell>
          <cell r="T1882" t="str">
            <v>Грузопассажирский
понтон</v>
          </cell>
          <cell r="U1882" t="str">
            <v>внесен</v>
          </cell>
        </row>
        <row r="1883">
          <cell r="A1883" t="str">
            <v>РНО-0001878</v>
          </cell>
          <cell r="B1883" t="str">
            <v>Р</v>
          </cell>
          <cell r="C1883" t="str">
            <v>Н</v>
          </cell>
          <cell r="D1883" t="str">
            <v>О</v>
          </cell>
          <cell r="E1883" t="str">
            <v>-</v>
          </cell>
          <cell r="F1883" t="str">
            <v>0001878</v>
          </cell>
          <cell r="G1883" t="str">
            <v>РНО-0001878</v>
          </cell>
          <cell r="H1883">
            <v>43544</v>
          </cell>
          <cell r="I1883" t="str">
            <v>Причал для перегрузки дизельного топлива</v>
          </cell>
          <cell r="J1883" t="str">
            <v xml:space="preserve">АО "Порт Коломна", 390046, Рязанская обл., 
г. Рязань, ул. Маяковского, д. 1А, пом. 218 / 140400, Московская обл., г. Коломна, ул. Гражданская, д. 10; 
ОГРН 1025002738144 от 03.10.2002 г. </v>
          </cell>
          <cell r="K1883" t="str">
            <v>УТБ-562</v>
          </cell>
          <cell r="L1883">
            <v>43544</v>
          </cell>
          <cell r="M1883">
            <v>4</v>
          </cell>
          <cell r="Q1883" t="str">
            <v>УТБ-634</v>
          </cell>
          <cell r="R1883">
            <v>43537</v>
          </cell>
          <cell r="S1883">
            <v>50</v>
          </cell>
          <cell r="T1883" t="str">
            <v>кад. № 
50:57:0100101:2,
Московская обл.,
г. Коломна,
Пирочинское шоссе, 21</v>
          </cell>
          <cell r="U1883" t="str">
            <v>внесен</v>
          </cell>
        </row>
        <row r="1884">
          <cell r="A1884" t="str">
            <v>РНО-0001879</v>
          </cell>
          <cell r="B1884" t="str">
            <v>Р</v>
          </cell>
          <cell r="C1884" t="str">
            <v>Н</v>
          </cell>
          <cell r="D1884" t="str">
            <v>О</v>
          </cell>
          <cell r="E1884" t="str">
            <v>-</v>
          </cell>
          <cell r="F1884" t="str">
            <v>0001879</v>
          </cell>
          <cell r="G1884" t="str">
            <v>РНО-0001879</v>
          </cell>
          <cell r="H1884">
            <v>43544</v>
          </cell>
          <cell r="I1884" t="str">
            <v>Пассажирский причал "Арбат"</v>
          </cell>
          <cell r="J1884" t="str">
            <v>АО "Порт Коломна", 390046, Рязанская обл., 
г. Рязань, ул. Маяковского, д. 1А, пом. 218 / 140400, Московская обл., г. Коломна, ул. Гражданская, д. 10; 
ОГРН 1025002738144 от 03.10.2002 г. / 
собственник: Администрация городского округа Коломна, 140407, Московская обл., г. Коломна, пл. Советская, д. 1; ОГРН 1035004259773 от 28.02.2003 г.</v>
          </cell>
          <cell r="K1884" t="str">
            <v>УТБ-563</v>
          </cell>
          <cell r="L1884">
            <v>43544</v>
          </cell>
          <cell r="M1884">
            <v>2</v>
          </cell>
          <cell r="Q1884" t="str">
            <v>УТБ-633</v>
          </cell>
          <cell r="R1884">
            <v>43537</v>
          </cell>
          <cell r="S1884">
            <v>50</v>
          </cell>
          <cell r="T1884" t="str">
            <v>кад. № 
50:57:0020102:4, 
Московская обл.,
г. Коломна, 
Водовозный переулок, 12</v>
          </cell>
          <cell r="U1884" t="str">
            <v>внесен</v>
          </cell>
        </row>
        <row r="1885">
          <cell r="A1885" t="str">
            <v>РНО-0001880</v>
          </cell>
          <cell r="B1885" t="str">
            <v>Р</v>
          </cell>
          <cell r="C1885" t="str">
            <v>Н</v>
          </cell>
          <cell r="D1885" t="str">
            <v>О</v>
          </cell>
          <cell r="E1885" t="str">
            <v>-</v>
          </cell>
          <cell r="F1885" t="str">
            <v>0001880</v>
          </cell>
          <cell r="G1885" t="str">
            <v>РНО-0001880</v>
          </cell>
          <cell r="H1885">
            <v>43601</v>
          </cell>
          <cell r="I1885" t="str">
            <v>Пассажирский причал 
город Плёс</v>
          </cell>
          <cell r="J1885" t="str">
            <v>ООО "Конт"; 191079, Санкт-Петербург, Октябрьская наб., 
д. 29, лит. А; 1037825008770 от 18.12.2009 г.</v>
          </cell>
          <cell r="K1885" t="str">
            <v>УТБ-1130</v>
          </cell>
          <cell r="L1885">
            <v>43601</v>
          </cell>
          <cell r="M1885">
            <v>3</v>
          </cell>
          <cell r="Q1885" t="str">
            <v>УТБ-1222</v>
          </cell>
          <cell r="R1885">
            <v>43584</v>
          </cell>
          <cell r="S1885">
            <v>78</v>
          </cell>
          <cell r="T1885" t="str">
            <v>кад. № 
37:13:033029:498,
Приволжский район Ивановской обл.,
правый берег 
Горьковского 
водохранилища</v>
          </cell>
          <cell r="U1885" t="str">
            <v>внесен</v>
          </cell>
        </row>
        <row r="1886">
          <cell r="A1886" t="str">
            <v>РНО-0001881</v>
          </cell>
          <cell r="B1886" t="str">
            <v>Р</v>
          </cell>
          <cell r="C1886" t="str">
            <v>Н</v>
          </cell>
          <cell r="D1886" t="str">
            <v>О</v>
          </cell>
          <cell r="E1886" t="str">
            <v>-</v>
          </cell>
          <cell r="F1886" t="str">
            <v>0001881</v>
          </cell>
          <cell r="G1886" t="str">
            <v>РНО-0001881</v>
          </cell>
          <cell r="H1886">
            <v>43605</v>
          </cell>
          <cell r="I1886" t="str">
            <v>Причал "Зимний"</v>
          </cell>
          <cell r="J1886" t="str">
            <v>ЗАО "Морская Лига", 197760, г. Санкт-Петербург, Кронштадт, территория Форт "Константин", литер А;
ОГРН 1027808865831 от 29.10.2002 г. /
собственник: ФГУП "Дирекция по инвестиционной деятельности", г. Санкт-Петербург, ул. Садовая, д. 34,
литер А; ОГРН 1037851047431 от 06.03.2003 г.</v>
          </cell>
          <cell r="K1886" t="str">
            <v>УТБ-1164</v>
          </cell>
          <cell r="L1886">
            <v>43605</v>
          </cell>
          <cell r="M1886">
            <v>2</v>
          </cell>
          <cell r="Q1886" t="str">
            <v>УТБ-1151</v>
          </cell>
          <cell r="R1886">
            <v>43579</v>
          </cell>
          <cell r="S1886">
            <v>78</v>
          </cell>
          <cell r="T1886" t="str">
            <v>кад. № 78:10354:0:30,
г. Санкт-Петербург,
г. Кронштадт, берег Финского залива, сооружение 8, литер А</v>
          </cell>
          <cell r="U1886" t="str">
            <v>внесен</v>
          </cell>
        </row>
        <row r="1887">
          <cell r="A1887" t="str">
            <v>РНО-0001882</v>
          </cell>
          <cell r="B1887" t="str">
            <v>Р</v>
          </cell>
          <cell r="C1887" t="str">
            <v>Н</v>
          </cell>
          <cell r="D1887" t="str">
            <v>О</v>
          </cell>
          <cell r="E1887" t="str">
            <v>-</v>
          </cell>
          <cell r="F1887" t="str">
            <v>0001882</v>
          </cell>
          <cell r="G1887" t="str">
            <v>РНО-0001882</v>
          </cell>
          <cell r="H1887">
            <v>43616</v>
          </cell>
          <cell r="I1887" t="str">
            <v>"Пассажирский спуск № 4 в составе причальной набережной стенки вокзала"</v>
          </cell>
          <cell r="J1887" t="str">
            <v>ОАО "Порт Тольятти", 445012, Самарская область, г.Тольятти, ул.Коммунистическая д.96; ОГРН 1036301006060 от 20.02.2003г.</v>
          </cell>
          <cell r="K1887" t="str">
            <v>УТБ-1307</v>
          </cell>
          <cell r="L1887">
            <v>43616</v>
          </cell>
          <cell r="M1887">
            <v>2</v>
          </cell>
          <cell r="Q1887" t="str">
            <v>УТБ-1438</v>
          </cell>
          <cell r="R1887">
            <v>43605</v>
          </cell>
          <cell r="S1887">
            <v>63</v>
          </cell>
          <cell r="T1887" t="str">
            <v>кад. № 63:09:0202052:949</v>
          </cell>
          <cell r="U1887" t="str">
            <v>внесен</v>
          </cell>
        </row>
        <row r="1888">
          <cell r="A1888" t="str">
            <v>РНО-0001883</v>
          </cell>
          <cell r="B1888" t="str">
            <v>Р</v>
          </cell>
          <cell r="C1888" t="str">
            <v>Н</v>
          </cell>
          <cell r="D1888" t="str">
            <v>О</v>
          </cell>
          <cell r="E1888" t="str">
            <v>-</v>
          </cell>
          <cell r="F1888" t="str">
            <v>0001883</v>
          </cell>
          <cell r="G1888" t="str">
            <v>РНО-0001883</v>
          </cell>
          <cell r="H1888">
            <v>43627</v>
          </cell>
          <cell r="I1888" t="str">
            <v xml:space="preserve"> Причал "Английская набережная"</v>
          </cell>
          <cell r="J1888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88" t="str">
            <v>УТБ-1408</v>
          </cell>
          <cell r="L1888">
            <v>43627</v>
          </cell>
          <cell r="M1888">
            <v>3</v>
          </cell>
          <cell r="Q1888" t="str">
            <v>УТБ-1548</v>
          </cell>
          <cell r="R1888">
            <v>43613</v>
          </cell>
          <cell r="S1888">
            <v>78</v>
          </cell>
          <cell r="U1888" t="str">
            <v>внесен</v>
          </cell>
        </row>
        <row r="1889">
          <cell r="A1889" t="str">
            <v>РНО-0001884</v>
          </cell>
          <cell r="B1889" t="str">
            <v>Р</v>
          </cell>
          <cell r="C1889" t="str">
            <v>Н</v>
          </cell>
          <cell r="D1889" t="str">
            <v>О</v>
          </cell>
          <cell r="E1889" t="str">
            <v>-</v>
          </cell>
          <cell r="F1889" t="str">
            <v>0001884</v>
          </cell>
          <cell r="G1889" t="str">
            <v>РНО-0001884</v>
          </cell>
          <cell r="H1889">
            <v>43627</v>
          </cell>
          <cell r="I1889" t="str">
            <v>Причал "Адмиралтейская набережная"</v>
          </cell>
          <cell r="J1889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89" t="str">
            <v>УТБ-1408</v>
          </cell>
          <cell r="L1889">
            <v>43627</v>
          </cell>
          <cell r="M1889">
            <v>4</v>
          </cell>
          <cell r="Q1889" t="str">
            <v>УТБ-1548</v>
          </cell>
          <cell r="R1889">
            <v>43613</v>
          </cell>
          <cell r="S1889">
            <v>78</v>
          </cell>
          <cell r="U1889" t="str">
            <v>внесен</v>
          </cell>
        </row>
        <row r="1890">
          <cell r="A1890" t="str">
            <v>РНО-0001885</v>
          </cell>
          <cell r="B1890" t="str">
            <v>Р</v>
          </cell>
          <cell r="C1890" t="str">
            <v>Н</v>
          </cell>
          <cell r="D1890" t="str">
            <v>О</v>
          </cell>
          <cell r="E1890" t="str">
            <v>-</v>
          </cell>
          <cell r="F1890" t="str">
            <v>0001885</v>
          </cell>
          <cell r="G1890" t="str">
            <v>РНО-0001885</v>
          </cell>
          <cell r="H1890">
            <v>43627</v>
          </cell>
          <cell r="I1890" t="str">
            <v xml:space="preserve"> Причал "Мытнинская набережная"</v>
          </cell>
          <cell r="J1890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0" t="str">
            <v>УТБ-1408</v>
          </cell>
          <cell r="L1890">
            <v>43627</v>
          </cell>
          <cell r="M1890">
            <v>4</v>
          </cell>
          <cell r="Q1890" t="str">
            <v>УТБ-1548</v>
          </cell>
          <cell r="R1890">
            <v>43613</v>
          </cell>
          <cell r="S1890">
            <v>78</v>
          </cell>
          <cell r="U1890" t="str">
            <v>внесен</v>
          </cell>
        </row>
        <row r="1891">
          <cell r="A1891" t="str">
            <v>РНО-0001886</v>
          </cell>
          <cell r="B1891" t="str">
            <v>Р</v>
          </cell>
          <cell r="C1891" t="str">
            <v>Н</v>
          </cell>
          <cell r="D1891" t="str">
            <v>О</v>
          </cell>
          <cell r="E1891" t="str">
            <v>-</v>
          </cell>
          <cell r="F1891" t="str">
            <v>0001886</v>
          </cell>
          <cell r="G1891" t="str">
            <v>РНО-0001886</v>
          </cell>
          <cell r="H1891">
            <v>43627</v>
          </cell>
          <cell r="I1891" t="str">
            <v xml:space="preserve"> Причал "Дворцовая набережная"</v>
          </cell>
          <cell r="J1891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1" t="str">
            <v>УТБ-1408</v>
          </cell>
          <cell r="L1891">
            <v>43627</v>
          </cell>
          <cell r="M1891">
            <v>4</v>
          </cell>
          <cell r="Q1891" t="str">
            <v>УТБ-1548</v>
          </cell>
          <cell r="R1891">
            <v>43613</v>
          </cell>
          <cell r="S1891">
            <v>78</v>
          </cell>
          <cell r="U1891" t="str">
            <v>внесен</v>
          </cell>
        </row>
        <row r="1892">
          <cell r="A1892" t="str">
            <v>РНО-0001887</v>
          </cell>
          <cell r="B1892" t="str">
            <v>Р</v>
          </cell>
          <cell r="C1892" t="str">
            <v>Н</v>
          </cell>
          <cell r="D1892" t="str">
            <v>О</v>
          </cell>
          <cell r="E1892" t="str">
            <v>-</v>
          </cell>
          <cell r="F1892" t="str">
            <v>0001887</v>
          </cell>
          <cell r="G1892" t="str">
            <v>РНО-0001887</v>
          </cell>
          <cell r="H1892">
            <v>43627</v>
          </cell>
          <cell r="I1892" t="str">
            <v xml:space="preserve"> Причал "Петровская набережная"</v>
          </cell>
          <cell r="J1892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2" t="str">
            <v>УТБ-1408</v>
          </cell>
          <cell r="L1892">
            <v>43627</v>
          </cell>
          <cell r="M1892">
            <v>4</v>
          </cell>
          <cell r="Q1892" t="str">
            <v>УТБ-1548</v>
          </cell>
          <cell r="R1892">
            <v>43613</v>
          </cell>
          <cell r="S1892">
            <v>78</v>
          </cell>
          <cell r="U1892" t="str">
            <v>внесен</v>
          </cell>
        </row>
        <row r="1893">
          <cell r="A1893" t="str">
            <v>РНО-0001888</v>
          </cell>
          <cell r="B1893" t="str">
            <v>Р</v>
          </cell>
          <cell r="C1893" t="str">
            <v>Н</v>
          </cell>
          <cell r="D1893" t="str">
            <v>О</v>
          </cell>
          <cell r="E1893" t="str">
            <v>-</v>
          </cell>
          <cell r="F1893" t="str">
            <v>0001888</v>
          </cell>
          <cell r="G1893" t="str">
            <v>РНО-0001888</v>
          </cell>
          <cell r="H1893">
            <v>43627</v>
          </cell>
          <cell r="I1893" t="str">
            <v>Причал "Университетская набережная в створе Менделеевской линии"</v>
          </cell>
          <cell r="J1893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3" t="str">
            <v>УТБ-1408</v>
          </cell>
          <cell r="L1893">
            <v>43627</v>
          </cell>
          <cell r="M1893">
            <v>4</v>
          </cell>
          <cell r="Q1893" t="str">
            <v>УТБ-1548</v>
          </cell>
          <cell r="R1893">
            <v>43613</v>
          </cell>
          <cell r="S1893">
            <v>78</v>
          </cell>
          <cell r="U1893" t="str">
            <v>внесен</v>
          </cell>
        </row>
        <row r="1894">
          <cell r="A1894" t="str">
            <v>РНО-0001889</v>
          </cell>
          <cell r="B1894" t="str">
            <v>Р</v>
          </cell>
          <cell r="C1894" t="str">
            <v>Н</v>
          </cell>
          <cell r="D1894" t="str">
            <v>О</v>
          </cell>
          <cell r="E1894" t="str">
            <v>-</v>
          </cell>
          <cell r="F1894" t="str">
            <v>0001889</v>
          </cell>
          <cell r="G1894" t="str">
            <v>РНО-0001889</v>
          </cell>
          <cell r="H1894">
            <v>43627</v>
          </cell>
          <cell r="I1894" t="str">
            <v>Причал "Приморский проспект"</v>
          </cell>
          <cell r="J1894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4" t="str">
            <v>УТБ-1408</v>
          </cell>
          <cell r="L1894">
            <v>43627</v>
          </cell>
          <cell r="M1894">
            <v>4</v>
          </cell>
          <cell r="Q1894" t="str">
            <v>УТБ-1548</v>
          </cell>
          <cell r="R1894">
            <v>43613</v>
          </cell>
          <cell r="S1894">
            <v>78</v>
          </cell>
          <cell r="U1894" t="str">
            <v>внесен</v>
          </cell>
        </row>
        <row r="1895">
          <cell r="A1895" t="str">
            <v>РНО-0001890</v>
          </cell>
          <cell r="B1895" t="str">
            <v>Р</v>
          </cell>
          <cell r="C1895" t="str">
            <v>Н</v>
          </cell>
          <cell r="D1895" t="str">
            <v>О</v>
          </cell>
          <cell r="E1895" t="str">
            <v>-</v>
          </cell>
          <cell r="F1895" t="str">
            <v>0001890</v>
          </cell>
          <cell r="G1895" t="str">
            <v>РНО-0001890</v>
          </cell>
          <cell r="H1895">
            <v>43627</v>
          </cell>
          <cell r="I1895" t="str">
            <v xml:space="preserve"> Причал "Набережная Мартынова"</v>
          </cell>
          <cell r="J1895" t="str">
            <v xml:space="preserve">Санкт-Петербургское государственное казенное учреждение "Агентство внешнего транспорта", 191014, г. Санкт-Петербург, ул. Белинского, д. 13, литер А; ОГРН-1107847185038 от 10.06.2010 г. </v>
          </cell>
          <cell r="K1895" t="str">
            <v>УТБ-1408</v>
          </cell>
          <cell r="L1895">
            <v>43627</v>
          </cell>
          <cell r="M1895">
            <v>4</v>
          </cell>
          <cell r="Q1895" t="str">
            <v>УТБ-1548</v>
          </cell>
          <cell r="R1895">
            <v>43613</v>
          </cell>
          <cell r="S1895">
            <v>78</v>
          </cell>
          <cell r="U1895" t="str">
            <v>внесен</v>
          </cell>
        </row>
        <row r="1896">
          <cell r="A1896" t="str">
            <v>РНО-0001891</v>
          </cell>
          <cell r="B1896" t="str">
            <v>Р</v>
          </cell>
          <cell r="C1896" t="str">
            <v>Н</v>
          </cell>
          <cell r="D1896" t="str">
            <v>О</v>
          </cell>
          <cell r="E1896" t="str">
            <v>-</v>
          </cell>
          <cell r="F1896" t="str">
            <v>0001891</v>
          </cell>
          <cell r="G1896" t="str">
            <v>РНО-0001891</v>
          </cell>
          <cell r="H1896">
            <v>43651</v>
          </cell>
          <cell r="I1896" t="str">
            <v>"Дебаркадер-320"</v>
          </cell>
          <cell r="J1896" t="str">
            <v>ООО "Вояж Туристик", 443041, г. Самара, ул. Ленинская,
д. 166; ОГРН 1166313124977 от 17.08.2016 г.</v>
          </cell>
          <cell r="K1896" t="str">
            <v>УТБ-1721</v>
          </cell>
          <cell r="L1896">
            <v>43651</v>
          </cell>
          <cell r="M1896">
            <v>4</v>
          </cell>
          <cell r="Q1896" t="str">
            <v>УТБ-2084</v>
          </cell>
          <cell r="R1896">
            <v>43647</v>
          </cell>
          <cell r="S1896">
            <v>63</v>
          </cell>
          <cell r="U1896" t="str">
            <v>внесен</v>
          </cell>
        </row>
        <row r="1897">
          <cell r="A1897" t="str">
            <v>РНО-0001892</v>
          </cell>
          <cell r="B1897" t="str">
            <v>Р</v>
          </cell>
          <cell r="C1897" t="str">
            <v>Н</v>
          </cell>
          <cell r="D1897" t="str">
            <v>О</v>
          </cell>
          <cell r="E1897" t="str">
            <v>-</v>
          </cell>
          <cell r="F1897" t="str">
            <v>0001892</v>
          </cell>
          <cell r="G1897" t="str">
            <v>РНО-0001892</v>
          </cell>
          <cell r="H1897">
            <v>43664</v>
          </cell>
          <cell r="I1897" t="str">
            <v>Административное здание Управления
(помещения ФБУ "Администрация 
"Волго-Балт")</v>
          </cell>
          <cell r="J1897" t="str">
            <v>ФБУ "Администрация "Волго-Балт", 191014, г. Санкт-Петербург, Виленский пер., дом 15, литер Б; ОГРН
1027810270553 от 18.11.2002 г</v>
          </cell>
          <cell r="K1897" t="str">
            <v>УТБ-1864</v>
          </cell>
          <cell r="L1897">
            <v>43664</v>
          </cell>
          <cell r="M1897">
            <v>4</v>
          </cell>
          <cell r="N1897" t="str">
            <v>УТБ-3035
12.12.2019 / 
УТБ-2247
09.10.2020</v>
          </cell>
          <cell r="Q1897" t="str">
            <v>УТБ-2291</v>
          </cell>
          <cell r="R1897">
            <v>43663</v>
          </cell>
          <cell r="S1897">
            <v>78</v>
          </cell>
          <cell r="U1897" t="str">
            <v>внесен
Изменен</v>
          </cell>
        </row>
        <row r="1898">
          <cell r="A1898" t="str">
            <v>РНО-0001893</v>
          </cell>
          <cell r="B1898" t="str">
            <v>Р</v>
          </cell>
          <cell r="C1898" t="str">
            <v>Н</v>
          </cell>
          <cell r="D1898" t="str">
            <v>О</v>
          </cell>
          <cell r="E1898" t="str">
            <v>-</v>
          </cell>
          <cell r="F1898" t="str">
            <v>0001893</v>
          </cell>
          <cell r="G1898" t="str">
            <v>РНО-0001893</v>
          </cell>
          <cell r="H1898">
            <v>43691</v>
          </cell>
          <cell r="I1898" t="str">
            <v>"Понтон (ид. № 66-31ЛС)"</v>
          </cell>
          <cell r="J1898" t="str">
            <v>Индивидуальный предприниматель Г.М. Гогитидзе, 194044,
г. Санкт-Петербург, Финский пр-кт, дом 1, кв. 82;
ОГРНИП 304780236400294 от 29.12.2004 г.</v>
          </cell>
          <cell r="K1898" t="str">
            <v>УТБ-2070</v>
          </cell>
          <cell r="L1898">
            <v>43691</v>
          </cell>
          <cell r="M1898">
            <v>4</v>
          </cell>
          <cell r="Q1898" t="str">
            <v>УТБ-2444</v>
          </cell>
          <cell r="R1898">
            <v>43672</v>
          </cell>
          <cell r="S1898">
            <v>78</v>
          </cell>
          <cell r="U1898" t="str">
            <v>внесен</v>
          </cell>
        </row>
        <row r="1899">
          <cell r="A1899" t="str">
            <v>РНО-0001894</v>
          </cell>
          <cell r="B1899" t="str">
            <v>Р</v>
          </cell>
          <cell r="C1899" t="str">
            <v>Н</v>
          </cell>
          <cell r="D1899" t="str">
            <v>О</v>
          </cell>
          <cell r="E1899" t="str">
            <v>-</v>
          </cell>
          <cell r="F1899" t="str">
            <v>0001894</v>
          </cell>
          <cell r="G1899" t="str">
            <v>РНО-0001894</v>
          </cell>
          <cell r="H1899">
            <v>43696</v>
          </cell>
          <cell r="I1899" t="str">
            <v>Пассажирский понтон № 493</v>
          </cell>
          <cell r="J1899" t="str">
            <v>ООО "СК Белые ночи", 190000, г. Санкт-Петербург, ул. Глинки, д. 3-5-7, литер А, пом. 6Н; ОГРН 1177847049313 от 
07.02.2017 г.</v>
          </cell>
          <cell r="K1899" t="str">
            <v>УТБ-2097</v>
          </cell>
          <cell r="L1899">
            <v>43696</v>
          </cell>
          <cell r="M1899">
            <v>4</v>
          </cell>
          <cell r="Q1899" t="str">
            <v>УТБ-2655</v>
          </cell>
          <cell r="R1899">
            <v>43689</v>
          </cell>
          <cell r="S1899">
            <v>78</v>
          </cell>
          <cell r="U1899" t="str">
            <v>внесен</v>
          </cell>
        </row>
        <row r="1900">
          <cell r="A1900" t="str">
            <v>РНО-0001895</v>
          </cell>
          <cell r="B1900" t="str">
            <v>Р</v>
          </cell>
          <cell r="C1900" t="str">
            <v>Н</v>
          </cell>
          <cell r="D1900" t="str">
            <v>О</v>
          </cell>
          <cell r="E1900" t="str">
            <v>-</v>
          </cell>
          <cell r="F1900" t="str">
            <v>0001895</v>
          </cell>
          <cell r="G1900" t="str">
            <v>РНО-0001895</v>
          </cell>
          <cell r="H1900">
            <v>43705</v>
          </cell>
          <cell r="I1900" t="str">
            <v>Причальный понтон грузопассажирской переправы "П-11"</v>
          </cell>
          <cell r="J1900" t="str">
            <v>ООО "Угличречпорт", 152612, Ярославская обл.,
г. Углич, ул. Портовая, д. 1; ОГРН 1147612011513 от 30.12.2014 г.</v>
          </cell>
          <cell r="K1900" t="str">
            <v>УТБ-2179</v>
          </cell>
          <cell r="L1900">
            <v>43705</v>
          </cell>
          <cell r="M1900">
            <v>4</v>
          </cell>
          <cell r="Q1900" t="str">
            <v>УТБ-2766</v>
          </cell>
          <cell r="R1900">
            <v>43699</v>
          </cell>
          <cell r="S1900">
            <v>76</v>
          </cell>
          <cell r="U1900" t="str">
            <v>внесен</v>
          </cell>
        </row>
        <row r="1901">
          <cell r="A1901" t="str">
            <v>РНО-0001896</v>
          </cell>
          <cell r="B1901" t="str">
            <v>Р</v>
          </cell>
          <cell r="C1901" t="str">
            <v>Н</v>
          </cell>
          <cell r="D1901" t="str">
            <v>О</v>
          </cell>
          <cell r="E1901" t="str">
            <v>-</v>
          </cell>
          <cell r="F1901" t="str">
            <v>0001896</v>
          </cell>
          <cell r="G1901" t="str">
            <v>РНО-0001896</v>
          </cell>
          <cell r="H1901">
            <v>43705</v>
          </cell>
          <cell r="I1901" t="str">
            <v>"Дебаркадер-58"</v>
          </cell>
          <cell r="J1901" t="str">
            <v>ООО "Судоходная компания "ОКА", 603024, 
г. Нижний Новгород, ул. Невзоровых, д. 43, кв. 64 / 
603140, г. Нижний Новгород, пр. Ленина, д. 11;
ОГРН 1035205762206 от 24.03.2003 г.</v>
          </cell>
          <cell r="K1901" t="str">
            <v>УТБ-2180</v>
          </cell>
          <cell r="L1901">
            <v>43705</v>
          </cell>
          <cell r="M1901">
            <v>3</v>
          </cell>
          <cell r="Q1901" t="str">
            <v>УТБ-2748</v>
          </cell>
          <cell r="R1901">
            <v>43697</v>
          </cell>
          <cell r="S1901">
            <v>52</v>
          </cell>
          <cell r="U1901" t="str">
            <v>внесен</v>
          </cell>
        </row>
        <row r="1902">
          <cell r="A1902" t="str">
            <v>РНО-0001897</v>
          </cell>
          <cell r="B1902" t="str">
            <v>Р</v>
          </cell>
          <cell r="C1902" t="str">
            <v>Н</v>
          </cell>
          <cell r="D1902" t="str">
            <v>О</v>
          </cell>
          <cell r="E1902" t="str">
            <v>-</v>
          </cell>
          <cell r="F1902" t="str">
            <v>0001897</v>
          </cell>
          <cell r="G1902" t="str">
            <v>РНО-0001897</v>
          </cell>
          <cell r="H1902">
            <v>43724</v>
          </cell>
          <cell r="I1902" t="str">
            <v>Плавучий причал "ПП-1"</v>
          </cell>
          <cell r="J1902" t="str">
            <v>ООО "Невская линия отдыха", 190005, г. Санкт-Петербург,
Измайловский проспект, д. 15, литер А, пом. 22; 
ОГРН 1089847133782 от 03.04.2008 г.</v>
          </cell>
          <cell r="K1902" t="str">
            <v>УТБ-2325</v>
          </cell>
          <cell r="L1902">
            <v>43724</v>
          </cell>
          <cell r="M1902">
            <v>3</v>
          </cell>
          <cell r="Q1902" t="str">
            <v>УТБ-2965</v>
          </cell>
          <cell r="R1902">
            <v>43713</v>
          </cell>
          <cell r="S1902">
            <v>78</v>
          </cell>
          <cell r="U1902" t="str">
            <v>внесен</v>
          </cell>
        </row>
        <row r="1903">
          <cell r="A1903" t="str">
            <v>РНО-0001898</v>
          </cell>
          <cell r="B1903" t="str">
            <v>Р</v>
          </cell>
          <cell r="C1903" t="str">
            <v>Н</v>
          </cell>
          <cell r="D1903" t="str">
            <v>О</v>
          </cell>
          <cell r="E1903" t="str">
            <v>-</v>
          </cell>
          <cell r="F1903" t="str">
            <v>0001898</v>
          </cell>
          <cell r="G1903" t="str">
            <v>РНО-0001898</v>
          </cell>
          <cell r="H1903">
            <v>43754</v>
          </cell>
          <cell r="I1903" t="str">
            <v>"Дебаркадер "ДМ-056"</v>
          </cell>
          <cell r="J1903" t="str">
            <v>ПАО "Иртышское пароходство", 644024, г. Омск, проспект Карла Маркса, д. 3; ОГРН 1025500972078 от 14.08.2002 г.</v>
          </cell>
          <cell r="K1903" t="str">
            <v>УТБ-2566</v>
          </cell>
          <cell r="L1903">
            <v>43754</v>
          </cell>
          <cell r="M1903">
            <v>4</v>
          </cell>
          <cell r="O1903">
            <v>43810</v>
          </cell>
          <cell r="P1903" t="str">
            <v>УТБ-3015</v>
          </cell>
          <cell r="Q1903" t="str">
            <v>УТБ-3217</v>
          </cell>
          <cell r="R1903">
            <v>43740</v>
          </cell>
          <cell r="S1903">
            <v>55</v>
          </cell>
          <cell r="U1903" t="str">
            <v>внесен</v>
          </cell>
        </row>
        <row r="1904">
          <cell r="A1904" t="str">
            <v>РНО-0001899</v>
          </cell>
          <cell r="B1904" t="str">
            <v>Р</v>
          </cell>
          <cell r="C1904" t="str">
            <v>Н</v>
          </cell>
          <cell r="D1904" t="str">
            <v>О</v>
          </cell>
          <cell r="E1904" t="str">
            <v>-</v>
          </cell>
          <cell r="F1904" t="str">
            <v>0001899</v>
          </cell>
          <cell r="G1904" t="str">
            <v>РНО-0001899</v>
          </cell>
          <cell r="H1904">
            <v>43810</v>
          </cell>
          <cell r="I1904" t="str">
            <v>Дебаркадер "ДМ-056"</v>
          </cell>
          <cell r="J1904" t="str">
            <v>Публичное акционерное общество "Иртышское пароходство",
644024, Омская обл., г. Омск, проспект Карла Маркса, д. 3;
ОГРН 1025500972078 от 14.08.2002 г.</v>
          </cell>
          <cell r="K1904" t="str">
            <v>УТБ-3016</v>
          </cell>
          <cell r="L1904">
            <v>43810</v>
          </cell>
          <cell r="M1904">
            <v>3</v>
          </cell>
          <cell r="O1904">
            <v>44004</v>
          </cell>
          <cell r="P1904" t="str">
            <v>УТБ-1118</v>
          </cell>
          <cell r="Q1904" t="str">
            <v>УТБ-3997</v>
          </cell>
          <cell r="R1904">
            <v>43748</v>
          </cell>
          <cell r="S1904">
            <v>55</v>
          </cell>
          <cell r="U1904" t="str">
            <v>внесен</v>
          </cell>
        </row>
        <row r="1905">
          <cell r="A1905" t="str">
            <v>РНО-0001900</v>
          </cell>
          <cell r="B1905" t="str">
            <v>Р</v>
          </cell>
          <cell r="C1905" t="str">
            <v>Н</v>
          </cell>
          <cell r="D1905" t="str">
            <v>О</v>
          </cell>
          <cell r="E1905" t="str">
            <v>-</v>
          </cell>
          <cell r="F1905" t="str">
            <v>0001900</v>
          </cell>
          <cell r="G1905" t="str">
            <v>РНО-0001900</v>
          </cell>
          <cell r="H1905">
            <v>43810</v>
          </cell>
          <cell r="I1905" t="str">
            <v>"Причальное сооружение на реке Турка на участке "Турка" туристско-рекреационной особой экономической зоны "Байкальская гавань "Прибайкальского района Республики Бурятия"</v>
          </cell>
          <cell r="J1905" t="str">
            <v>АО "ОЭЗ "Байкальская гавань", 670000, Республика Бурятия, г. Улан-Удэ, ул. Борсоева, д. 19Б / Республика Бурятия, Прибайкальский район, с. Турка, мкр. Турка, дом № 3, офис 1; ОГРН1170327012690 от 20.11.2017 г.</v>
          </cell>
          <cell r="K1905" t="str">
            <v>УТБ-3017</v>
          </cell>
          <cell r="L1905">
            <v>43810</v>
          </cell>
          <cell r="M1905">
            <v>3</v>
          </cell>
          <cell r="Q1905" t="str">
            <v>УТБ-3991</v>
          </cell>
          <cell r="R1905">
            <v>43809</v>
          </cell>
          <cell r="S1905">
            <v>3</v>
          </cell>
          <cell r="U1905" t="str">
            <v>внесен</v>
          </cell>
        </row>
        <row r="1906">
          <cell r="A1906" t="str">
            <v>РНО-0001901</v>
          </cell>
          <cell r="B1906" t="str">
            <v>Р</v>
          </cell>
          <cell r="C1906" t="str">
            <v>Н</v>
          </cell>
          <cell r="D1906" t="str">
            <v>О</v>
          </cell>
          <cell r="E1906" t="str">
            <v>-</v>
          </cell>
          <cell r="F1906" t="str">
            <v>0001901</v>
          </cell>
          <cell r="G1906" t="str">
            <v>РНО-0001901</v>
          </cell>
          <cell r="H1906">
            <v>43810</v>
          </cell>
          <cell r="I1906" t="str">
            <v>"Берегоукрепительное сооружение на реке Турка на участке "Турка" туристско-рекреационной особой экономической зоны "Байкальская гавань "Прибайкальского района Республики Бурятия"</v>
          </cell>
          <cell r="J1906" t="str">
            <v>АО "ОЭЗ "Байкальская гавань", 670000, Республика Бурятия, г. Улан-Удэ, ул. Борсоева, д. 19Б / Республика Бурятия, Прибайкальский район, с. Турка, мкр. Турка, дом № 3, офис 1; ОГРН1170327012690 от 20.11.2017 г.</v>
          </cell>
          <cell r="K1906" t="str">
            <v>УТБ-3017</v>
          </cell>
          <cell r="L1906">
            <v>43810</v>
          </cell>
          <cell r="M1906">
            <v>3</v>
          </cell>
          <cell r="Q1906" t="str">
            <v>УТБ-3991</v>
          </cell>
          <cell r="R1906">
            <v>43809</v>
          </cell>
          <cell r="S1906">
            <v>3</v>
          </cell>
          <cell r="U1906" t="str">
            <v>внесен</v>
          </cell>
        </row>
        <row r="1907">
          <cell r="A1907" t="str">
            <v>РНО-0001902</v>
          </cell>
          <cell r="B1907" t="str">
            <v>Р</v>
          </cell>
          <cell r="C1907" t="str">
            <v>Н</v>
          </cell>
          <cell r="D1907" t="str">
            <v>О</v>
          </cell>
          <cell r="E1907" t="str">
            <v>-</v>
          </cell>
          <cell r="F1907" t="str">
            <v>0001902</v>
          </cell>
          <cell r="G1907" t="str">
            <v>РНО-0001902</v>
          </cell>
          <cell r="H1907">
            <v>43822</v>
          </cell>
          <cell r="I1907" t="str">
            <v>Паромная переправа № 1</v>
          </cell>
          <cell r="J1907" t="str">
            <v xml:space="preserve"> ФГБУ "Канал имени Москвы" ;125362, г. Москва, 
ул. Водников, д. 1; ОГРН 1157746363983 от 20.04.2015 г.</v>
          </cell>
          <cell r="K1907" t="str">
            <v>УТБ-3113</v>
          </cell>
          <cell r="L1907">
            <v>43822</v>
          </cell>
          <cell r="M1907">
            <v>3</v>
          </cell>
          <cell r="S1907">
            <v>77</v>
          </cell>
          <cell r="U1907" t="str">
            <v>внесен</v>
          </cell>
        </row>
        <row r="1908">
          <cell r="A1908" t="str">
            <v>РНО-0001903</v>
          </cell>
          <cell r="B1908" t="str">
            <v>Р</v>
          </cell>
          <cell r="C1908" t="str">
            <v>Н</v>
          </cell>
          <cell r="D1908" t="str">
            <v>О</v>
          </cell>
          <cell r="E1908" t="str">
            <v>-</v>
          </cell>
          <cell r="F1908" t="str">
            <v>0001903</v>
          </cell>
          <cell r="G1908" t="str">
            <v>РНО-0001903</v>
          </cell>
          <cell r="H1908">
            <v>43822</v>
          </cell>
          <cell r="I1908" t="str">
            <v>Паромная переправа № 3</v>
          </cell>
          <cell r="J1908" t="str">
            <v xml:space="preserve"> ФГБУ "Канал имени Москвы" ;125362, г. Москва, 
ул. Водников, д. 1; ОГРН 1157746363983 от 20.04.2015 г.</v>
          </cell>
          <cell r="K1908" t="str">
            <v>УТБ-3113</v>
          </cell>
          <cell r="L1908">
            <v>43822</v>
          </cell>
          <cell r="M1908">
            <v>3</v>
          </cell>
          <cell r="S1908">
            <v>77</v>
          </cell>
          <cell r="U1908" t="str">
            <v>внесен</v>
          </cell>
        </row>
        <row r="1909">
          <cell r="A1909" t="str">
            <v>РНО-0001904</v>
          </cell>
          <cell r="B1909" t="str">
            <v>Р</v>
          </cell>
          <cell r="C1909" t="str">
            <v>Н</v>
          </cell>
          <cell r="D1909" t="str">
            <v>О</v>
          </cell>
          <cell r="E1909" t="str">
            <v>-</v>
          </cell>
          <cell r="F1909" t="str">
            <v>0001904</v>
          </cell>
          <cell r="G1909" t="str">
            <v>РНО-0001904</v>
          </cell>
          <cell r="H1909">
            <v>43854</v>
          </cell>
          <cell r="I1909" t="str">
            <v>Гидротехнические берегоукрепительные сооружения</v>
          </cell>
          <cell r="J1909" t="str">
            <v>МУП "Берегоукрепление", 400001, г. Волгоград, 
ул. Циолковского, д. 3 "А"; ОГРН 1023404242927 от 18.12.2002 г.</v>
          </cell>
          <cell r="K1909" t="str">
            <v>УТБ-96</v>
          </cell>
          <cell r="L1909">
            <v>43854</v>
          </cell>
          <cell r="M1909">
            <v>4</v>
          </cell>
          <cell r="Q1909" t="str">
            <v>УТБ-76</v>
          </cell>
          <cell r="R1909">
            <v>43845</v>
          </cell>
          <cell r="S1909">
            <v>34</v>
          </cell>
          <cell r="T1909" t="str">
            <v>кад. № 
34:34:040018:147</v>
          </cell>
          <cell r="U1909" t="str">
            <v>внесен</v>
          </cell>
        </row>
        <row r="1910">
          <cell r="A1910" t="str">
            <v>РНО-0001905</v>
          </cell>
          <cell r="B1910" t="str">
            <v>Р</v>
          </cell>
          <cell r="C1910" t="str">
            <v>Н</v>
          </cell>
          <cell r="D1910" t="str">
            <v>О</v>
          </cell>
          <cell r="E1910" t="str">
            <v>-</v>
          </cell>
          <cell r="F1910" t="str">
            <v>0001905</v>
          </cell>
          <cell r="G1910" t="str">
            <v>РНО-0001905</v>
          </cell>
          <cell r="H1910">
            <v>43858</v>
          </cell>
          <cell r="I1910" t="str">
            <v>Причальный понтон "ПП-14"</v>
          </cell>
          <cell r="J1910" t="str">
            <v>ООО "Круиз", 400082, г. Волгоград, ул. Фадеева, д. 43;
ОГРН 1023404368767 от 31.12.2002 г.</v>
          </cell>
          <cell r="K1910" t="str">
            <v>УТБ-120</v>
          </cell>
          <cell r="L1910">
            <v>43858</v>
          </cell>
          <cell r="M1910">
            <v>4</v>
          </cell>
          <cell r="Q1910" t="str">
            <v>УТБ-133</v>
          </cell>
          <cell r="R1910">
            <v>43851</v>
          </cell>
          <cell r="S1910">
            <v>34</v>
          </cell>
          <cell r="U1910" t="str">
            <v>внесен</v>
          </cell>
        </row>
        <row r="1911">
          <cell r="A1911" t="str">
            <v>РНО-0001906</v>
          </cell>
          <cell r="B1911" t="str">
            <v>Р</v>
          </cell>
          <cell r="C1911" t="str">
            <v>Н</v>
          </cell>
          <cell r="D1911" t="str">
            <v>О</v>
          </cell>
          <cell r="E1911" t="str">
            <v>-</v>
          </cell>
          <cell r="F1911" t="str">
            <v>0001906</v>
          </cell>
          <cell r="G1911" t="str">
            <v>РНО-0001906</v>
          </cell>
          <cell r="H1911">
            <v>43969</v>
          </cell>
          <cell r="I1911" t="str">
            <v>Плавпричал "ПП-205"</v>
          </cell>
          <cell r="J1911" t="str">
            <v>ООО "Барнаульский речной порт", 656056, Алтайский край, 
г. Барнаул, ул. Пушкина, дом 1, ОГРН 1032202268581 от 15.07.2003 г.</v>
          </cell>
          <cell r="K1911" t="str">
            <v>УТБ-870</v>
          </cell>
          <cell r="L1911">
            <v>43969</v>
          </cell>
          <cell r="M1911">
            <v>3</v>
          </cell>
          <cell r="Q1911" t="str">
            <v>УТБ-1083</v>
          </cell>
          <cell r="R1911">
            <v>43963</v>
          </cell>
          <cell r="S1911">
            <v>4</v>
          </cell>
          <cell r="T1911" t="str">
            <v>Местанахождение ОТИ Алтайский край, г. Барнаул,пл. Баварина д. 8, Речной вокзал, 233 км р. Обь
проект 942П</v>
          </cell>
          <cell r="U1911" t="str">
            <v>внесен</v>
          </cell>
        </row>
        <row r="1912">
          <cell r="A1912" t="str">
            <v>РНО-0001907</v>
          </cell>
          <cell r="B1912" t="str">
            <v>Р</v>
          </cell>
          <cell r="C1912" t="str">
            <v>Н</v>
          </cell>
          <cell r="D1912" t="str">
            <v>О</v>
          </cell>
          <cell r="E1912" t="str">
            <v>-</v>
          </cell>
          <cell r="F1912" t="str">
            <v>0001907</v>
          </cell>
          <cell r="G1912" t="str">
            <v>РНО-0001907</v>
          </cell>
          <cell r="H1912">
            <v>44050</v>
          </cell>
          <cell r="I1912" t="str">
            <v>"Пассажирский причал г. Кострома"</v>
          </cell>
          <cell r="J1912" t="str">
            <v>ООО "КОНТ", 191079, Санкт-Петербург, Октябрьская наб., д. 29, лит. А; 1037825008770 от 18.12.2009 г.</v>
          </cell>
          <cell r="K1912" t="str">
            <v>УТБ-1504</v>
          </cell>
          <cell r="L1912">
            <v>44050</v>
          </cell>
          <cell r="M1912">
            <v>3</v>
          </cell>
          <cell r="Q1912" t="str">
            <v>УТБ-1955</v>
          </cell>
          <cell r="R1912">
            <v>44048</v>
          </cell>
          <cell r="S1912">
            <v>44</v>
          </cell>
          <cell r="T1912" t="str">
            <v>Местанахождение ОТИ Костромская обл., 
г. Кострома, р. Волга
(левый берег 600,6 км. По атласу ЕГС р. Волга)</v>
          </cell>
          <cell r="U1912" t="str">
            <v>внесен</v>
          </cell>
        </row>
        <row r="1913">
          <cell r="A1913" t="str">
            <v>РНО-0001908</v>
          </cell>
          <cell r="B1913" t="str">
            <v>Р</v>
          </cell>
          <cell r="C1913" t="str">
            <v>Н</v>
          </cell>
          <cell r="D1913" t="str">
            <v>О</v>
          </cell>
          <cell r="E1913" t="str">
            <v>-</v>
          </cell>
          <cell r="F1913" t="str">
            <v>0001908</v>
          </cell>
          <cell r="G1913" t="str">
            <v>РНО-0001908</v>
          </cell>
          <cell r="H1913">
            <v>44060</v>
          </cell>
          <cell r="I1913" t="str">
            <v>"Пристань № 356 Серебряный Бор"</v>
          </cell>
          <cell r="J1913" t="str">
            <v>Государственное бюджетное учреждение города Москвы по эксплуатации и ремонту инженерных сооружений  "Гормост", 111033, г. Москва, Верхний Золоторожский переулок, д. 5 стр. 3; ОГРН 5117746071119 от 30.12.2011 г.</v>
          </cell>
          <cell r="K1913" t="str">
            <v>УТБ-1593</v>
          </cell>
          <cell r="L1913">
            <v>44060</v>
          </cell>
          <cell r="M1913">
            <v>3</v>
          </cell>
          <cell r="Q1913" t="str">
            <v>УТБ-2041</v>
          </cell>
          <cell r="R1913">
            <v>44057</v>
          </cell>
          <cell r="S1913">
            <v>77</v>
          </cell>
          <cell r="T1913" t="str">
            <v>г. Москва, Серебряный бор
кад. № 
77:08:0013013:1819</v>
          </cell>
          <cell r="U1913" t="str">
            <v>внесен</v>
          </cell>
        </row>
        <row r="1914">
          <cell r="A1914" t="str">
            <v>РНО-0001909</v>
          </cell>
          <cell r="B1914" t="str">
            <v>Р</v>
          </cell>
          <cell r="C1914" t="str">
            <v>Н</v>
          </cell>
          <cell r="D1914" t="str">
            <v>О</v>
          </cell>
          <cell r="E1914" t="str">
            <v>-</v>
          </cell>
          <cell r="F1914" t="str">
            <v>0001909</v>
          </cell>
          <cell r="G1914" t="str">
            <v>РНО-0001909</v>
          </cell>
          <cell r="H1914">
            <v>44085</v>
          </cell>
          <cell r="I1914" t="str">
            <v>"Причал"</v>
          </cell>
          <cell r="J1914" t="str">
            <v>ФГБУК "Государственный историко-архитектурный и этнографический музей-заповедник "Кижи", 185035, Республика Карелия, г. Петрозаводск, пл. Кирова, 10а, ОГРН 1021000528031
от 02.08.2011 г.</v>
          </cell>
          <cell r="K1914" t="str">
            <v>УТБ-1852</v>
          </cell>
          <cell r="L1914">
            <v>44085</v>
          </cell>
          <cell r="M1914">
            <v>4</v>
          </cell>
          <cell r="Q1914" t="str">
            <v>УТБ-2315</v>
          </cell>
          <cell r="R1914">
            <v>44084</v>
          </cell>
          <cell r="S1914">
            <v>10</v>
          </cell>
          <cell r="T1914" t="str">
            <v>Республика Карелия,
Медвежьегорский район,
д. Оятевщина</v>
          </cell>
          <cell r="U1914" t="str">
            <v>внесен</v>
          </cell>
        </row>
        <row r="1915">
          <cell r="A1915" t="str">
            <v>РНО-0001910</v>
          </cell>
          <cell r="B1915" t="str">
            <v>Р</v>
          </cell>
          <cell r="C1915" t="str">
            <v>Н</v>
          </cell>
          <cell r="D1915" t="str">
            <v>О</v>
          </cell>
          <cell r="E1915" t="str">
            <v>-</v>
          </cell>
          <cell r="F1915" t="str">
            <v>0001910</v>
          </cell>
          <cell r="G1915" t="str">
            <v>РНО-0001910</v>
          </cell>
          <cell r="H1915">
            <v>44144</v>
          </cell>
          <cell r="I1915" t="str">
            <v>"Обособленное подразделение ООО "Гранит" "Багаевский отгрузочный терминал"</v>
          </cell>
          <cell r="J1915" t="str">
            <v>ООО "Гранит", 344019, г. Ростов-на-Дону, ул. Мурлычева, дом 30/28, комната 62,63,85, ОГРН1126195010809 от18.10.2012</v>
          </cell>
          <cell r="K1915" t="str">
            <v>УТБ-2602</v>
          </cell>
          <cell r="L1915">
            <v>44144</v>
          </cell>
          <cell r="M1915">
            <v>3</v>
          </cell>
          <cell r="Q1915" t="str">
            <v>УТБ-2829</v>
          </cell>
          <cell r="R1915">
            <v>44141</v>
          </cell>
          <cell r="S1915">
            <v>61</v>
          </cell>
        </row>
      </sheetData>
      <sheetData sheetId="5"/>
      <sheetData sheetId="6">
        <row r="1">
          <cell r="A1" t="str">
            <v xml:space="preserve"> Объекты транспортной инфраструктуры</v>
          </cell>
        </row>
        <row r="2">
          <cell r="A2" t="str">
            <v>морского транспорта</v>
          </cell>
        </row>
        <row r="3">
          <cell r="A3" t="str">
            <v>Раздел 3</v>
          </cell>
        </row>
        <row r="4">
          <cell r="A4" t="str">
            <v>(сведения о категорированных объектах транспортной инфраструктуры)</v>
          </cell>
        </row>
        <row r="5">
          <cell r="A5" t="str">
            <v>Номер по Реестру</v>
          </cell>
          <cell r="B5" t="str">
            <v>Дата внесения в Реестр</v>
          </cell>
          <cell r="C5" t="str">
            <v xml:space="preserve">Полное наименование объекта транспортной инфраструктуры </v>
          </cell>
          <cell r="D5" t="str">
            <v>Субъект транспортной инфраструктуры/ собственник, юридический и фактический адрес, наименование, организационно-правовая форма, регистрационный номер и дата внесения в ЕГРЮЛ, адрес местонахождения</v>
          </cell>
          <cell r="E5" t="str">
            <v xml:space="preserve">Основания для внесения в Реестр </v>
          </cell>
          <cell r="F5" t="str">
            <v xml:space="preserve">Дата присвоения категории </v>
          </cell>
          <cell r="G5" t="str">
            <v xml:space="preserve">Номер присвоенной категории </v>
          </cell>
          <cell r="H5" t="str">
            <v>Дата пересмотра присвоенной категории / 
внесения изменений в Реестр</v>
          </cell>
          <cell r="I5" t="str">
            <v>Дата исключения из Реестра</v>
          </cell>
          <cell r="J5" t="str">
            <v>Основания для исключения из Реестра</v>
          </cell>
          <cell r="K5" t="str">
            <v>Вх. Номер ФАМРТ/
УТБ</v>
          </cell>
          <cell r="L5" t="str">
            <v>Вх.дата ФАМРТ/
УТБ</v>
          </cell>
          <cell r="M5" t="str">
            <v>Порт</v>
          </cell>
          <cell r="N5" t="str">
            <v xml:space="preserve">Регион
</v>
          </cell>
          <cell r="O5" t="str">
            <v>Дополнительная информация</v>
          </cell>
          <cell r="P5" t="str">
            <v>Изменения</v>
          </cell>
        </row>
        <row r="6">
          <cell r="A6" t="str">
            <v>М Н О - 0000001</v>
          </cell>
          <cell r="B6">
            <v>40680</v>
          </cell>
          <cell r="C6" t="str">
            <v>Судоремонтный завод "Красная Кузница"</v>
          </cell>
          <cell r="D6" t="str">
            <v>Архангельский филиал "СРЗ "Красная Кузница" ОАО "ЦС "Звездочка", 163020, г. Архангельск, д. 1, ул. Краснофлотская, ОГРН 1082902002677 от 22.06.2012 г.</v>
          </cell>
          <cell r="E6" t="str">
            <v xml:space="preserve">СГ-28/4752   
УТБ-2-1/1437                              </v>
          </cell>
          <cell r="F6">
            <v>40680</v>
          </cell>
          <cell r="G6">
            <v>3</v>
          </cell>
          <cell r="H6">
            <v>42165</v>
          </cell>
          <cell r="I6">
            <v>42514</v>
          </cell>
          <cell r="J6" t="str">
            <v>УТБ-3-1/1233</v>
          </cell>
          <cell r="K6" t="str">
            <v>8112
1336
УТБ-1369</v>
          </cell>
          <cell r="L6" t="str">
            <v>25.04.2011
18.05.2015
05.05.2016</v>
          </cell>
          <cell r="M6" t="str">
            <v>Архангельск</v>
          </cell>
          <cell r="N6">
            <v>29</v>
          </cell>
        </row>
        <row r="7">
          <cell r="A7" t="str">
            <v>М Н О - 0000002</v>
          </cell>
          <cell r="B7">
            <v>40680</v>
          </cell>
          <cell r="C7" t="str">
            <v>Нефтепричал АО "Чукотснаб", участок "Певек"</v>
          </cell>
          <cell r="D7" t="str">
            <v>АО "Чукотснаб", 689000, г. Анадырь, ул. Южная,
д. 4; ОГРН 1198709000654 от 17.10.2019 г.</v>
          </cell>
          <cell r="E7" t="str">
            <v xml:space="preserve">СГ-29/4767                                 </v>
          </cell>
          <cell r="F7">
            <v>40680</v>
          </cell>
          <cell r="G7">
            <v>3</v>
          </cell>
          <cell r="K7">
            <v>8632</v>
          </cell>
          <cell r="L7">
            <v>40666</v>
          </cell>
          <cell r="M7" t="str">
            <v>Певек</v>
          </cell>
          <cell r="N7">
            <v>87</v>
          </cell>
          <cell r="P7" t="str">
            <v>Изменен</v>
          </cell>
        </row>
        <row r="8">
          <cell r="A8" t="str">
            <v>М Н О - 0000003</v>
          </cell>
          <cell r="B8">
            <v>40680</v>
          </cell>
          <cell r="C8" t="str">
            <v>"Нефтепричал Анадырь, Мыс Обсервации"</v>
          </cell>
          <cell r="D8" t="str">
            <v>АО "Чукотснаб", 689000, г. Анадырь, ул. Южная,
д. 4; ОГРН 1198709000654 от 17.10.2019 г.</v>
          </cell>
          <cell r="E8" t="str">
            <v xml:space="preserve">СГ-29/4767                                 </v>
          </cell>
          <cell r="F8">
            <v>40680</v>
          </cell>
          <cell r="G8">
            <v>3</v>
          </cell>
          <cell r="K8">
            <v>8632</v>
          </cell>
          <cell r="L8">
            <v>40666</v>
          </cell>
          <cell r="M8" t="str">
            <v>Анадырь</v>
          </cell>
          <cell r="N8">
            <v>87</v>
          </cell>
        </row>
        <row r="9">
          <cell r="A9" t="str">
            <v>М К О - 0000004</v>
          </cell>
          <cell r="B9">
            <v>40680</v>
          </cell>
          <cell r="C9" t="str">
            <v>Морской терминал АО "Пассажирский порт Санкт-Петербург "Морской фасад"</v>
          </cell>
          <cell r="D9" t="str">
            <v xml:space="preserve"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</v>
          </cell>
          <cell r="E9" t="str">
            <v xml:space="preserve">СГ-28/4758          </v>
          </cell>
          <cell r="F9">
            <v>40680</v>
          </cell>
          <cell r="G9">
            <v>1</v>
          </cell>
          <cell r="K9">
            <v>7367</v>
          </cell>
          <cell r="L9">
            <v>40652</v>
          </cell>
          <cell r="M9" t="str">
            <v>Санкт-Петербург</v>
          </cell>
          <cell r="N9">
            <v>78</v>
          </cell>
          <cell r="O9" t="str">
            <v>Восточная часть Невской
губы Финского залива
на намывных землях
западной части Васильевского острова,
территория Василеостровского района
Санкт-Петербурга</v>
          </cell>
          <cell r="P9" t="str">
            <v>Изменен</v>
          </cell>
        </row>
        <row r="10">
          <cell r="A10" t="str">
            <v>М К О - 0000005</v>
          </cell>
          <cell r="B10">
            <v>40680</v>
          </cell>
          <cell r="C10" t="str">
            <v>Универсальный перегрузочный комплекс 
АО "Морской грузовой Терминал "Кавказ"</v>
          </cell>
          <cell r="D10" t="str">
            <v>АО "Морской грузовой Терминал "Кавказ", 353545, Краснодарский край, Темрюкский район, пос. Коса Чушка, порт Кавказ; ОГРН 1022300772768 от 04.02.2009 г.</v>
          </cell>
          <cell r="E10" t="str">
            <v xml:space="preserve">СГ-28/4757  
УТБ-2-2/275          </v>
          </cell>
          <cell r="F10">
            <v>40680</v>
          </cell>
          <cell r="G10">
            <v>3</v>
          </cell>
          <cell r="H10">
            <v>41355</v>
          </cell>
          <cell r="K10" t="str">
            <v>7193  
3992</v>
          </cell>
          <cell r="L10" t="str">
            <v>15.04.2011 26.02.2013</v>
          </cell>
          <cell r="M10" t="str">
            <v>Кавказ</v>
          </cell>
          <cell r="N10">
            <v>23</v>
          </cell>
          <cell r="P10" t="str">
            <v>Изменен</v>
          </cell>
        </row>
        <row r="11">
          <cell r="A11" t="str">
            <v>М К О - 0000006</v>
          </cell>
          <cell r="B11">
            <v>40680</v>
          </cell>
          <cell r="C11" t="str">
            <v>Пассажирский порт с яхтенной гаванью</v>
          </cell>
          <cell r="D11" t="str">
            <v xml:space="preserve">АО "Сочинский морской торговый порт", 354000, Краснодарский край, г.Сочи, ул.Войкова, д. 1, ОГРН 1022302953584 от 17.03.1997 г.                         </v>
          </cell>
          <cell r="E11" t="str">
            <v xml:space="preserve">СГ-29/4756 
УТБ-2-2/1446 </v>
          </cell>
          <cell r="F11">
            <v>40680</v>
          </cell>
          <cell r="G11">
            <v>4</v>
          </cell>
          <cell r="H11">
            <v>41780</v>
          </cell>
          <cell r="I11">
            <v>42536</v>
          </cell>
          <cell r="J11" t="str">
            <v>УТБ-3-1/1473</v>
          </cell>
          <cell r="K11" t="str">
            <v>5664
10050</v>
          </cell>
          <cell r="L11" t="str">
            <v>29.03.2011
19.05.2014</v>
          </cell>
          <cell r="M11" t="str">
            <v>Сочи</v>
          </cell>
          <cell r="N11">
            <v>23</v>
          </cell>
        </row>
        <row r="12">
          <cell r="A12" t="str">
            <v>М Н О - 0000007</v>
          </cell>
          <cell r="B12">
            <v>40680</v>
          </cell>
          <cell r="C12" t="str">
            <v>Перегрузочный терминал ЗАО "Торговый порт"</v>
          </cell>
          <cell r="D12" t="str">
            <v>Закрытое Акционерное Общество "Торговый порт",                                                                  344007, Россия, Ростовская обл., г.Ростов-на-Дону, ул. 1-я Луговая,42 г., ОГРН 1066141027809 от 31.08.2006 г.</v>
          </cell>
          <cell r="E12" t="str">
            <v xml:space="preserve">СГ-28/4753          </v>
          </cell>
          <cell r="F12">
            <v>40680</v>
          </cell>
          <cell r="G12">
            <v>1</v>
          </cell>
          <cell r="K12">
            <v>8729</v>
          </cell>
          <cell r="L12">
            <v>40666</v>
          </cell>
          <cell r="M12" t="str">
            <v>Ростов-на-Дону</v>
          </cell>
          <cell r="N12">
            <v>61</v>
          </cell>
        </row>
        <row r="13">
          <cell r="A13" t="str">
            <v>М К О - 0000008</v>
          </cell>
          <cell r="B13">
            <v>40680</v>
          </cell>
          <cell r="C13" t="str">
            <v>"Морской вокзал"</v>
          </cell>
          <cell r="D13" t="str">
            <v>ПАО "Холмский морской торговый порт", 694620,
Сахалинская обл., г. Холмск, ул. Советская, д. 41,
ОГРН 1026501018202 от 17.09.2002 г.</v>
          </cell>
          <cell r="E13" t="str">
            <v xml:space="preserve">СГ-29/4759  </v>
          </cell>
          <cell r="F13">
            <v>40680</v>
          </cell>
          <cell r="G13">
            <v>2</v>
          </cell>
          <cell r="H13" t="str">
            <v>УТБ-1298
14.07.2020</v>
          </cell>
          <cell r="K13">
            <v>8002</v>
          </cell>
          <cell r="L13">
            <v>40655</v>
          </cell>
          <cell r="M13" t="str">
            <v>Холмск</v>
          </cell>
          <cell r="N13">
            <v>65</v>
          </cell>
          <cell r="P13" t="str">
            <v>Изменен</v>
          </cell>
        </row>
        <row r="14">
          <cell r="A14" t="str">
            <v>М К О - 0000009</v>
          </cell>
          <cell r="B14">
            <v>40680</v>
          </cell>
          <cell r="C14" t="str">
            <v>Паромный комплекс первой очереди 
ОАО "Сахалинское морское пароходство"</v>
          </cell>
          <cell r="D14" t="str">
            <v>ОАО "Сахалинское морское пароходство", 694620, Сахалинская область, г.Холмск, ул. Победы, 18 "А",                                                      ОГРН 1026501017828 от 19.08.2002 г.</v>
          </cell>
          <cell r="E14" t="str">
            <v>СГ-29/4765  
УТБ-2-2/656
УТБ-2-1/1293</v>
          </cell>
          <cell r="F14">
            <v>40680</v>
          </cell>
          <cell r="G14">
            <v>3</v>
          </cell>
          <cell r="H14" t="str">
            <v>25.04.2013
27.05.2015</v>
          </cell>
          <cell r="K14" t="str">
            <v>8995 
УТБ-432
8742</v>
          </cell>
          <cell r="L14" t="str">
            <v>05.05.2011 18.04.2013
30.04.2015</v>
          </cell>
          <cell r="M14" t="str">
            <v>Холмск</v>
          </cell>
          <cell r="N14">
            <v>65</v>
          </cell>
        </row>
        <row r="15">
          <cell r="A15" t="str">
            <v>М Н О - 0000010</v>
          </cell>
          <cell r="B15">
            <v>40680</v>
          </cell>
          <cell r="C15" t="str">
            <v>Здание управления</v>
          </cell>
          <cell r="D15" t="str">
            <v xml:space="preserve">Открытое акционерное общество "Северное морское пароходство", 163000, г.Архангельск, наб.Северной Двины , 36, ОГРН 1022900513679 от 01.10.2002 г.           </v>
          </cell>
          <cell r="E15" t="str">
            <v xml:space="preserve">СГ-29/4766 </v>
          </cell>
          <cell r="F15">
            <v>40680</v>
          </cell>
          <cell r="G15">
            <v>2</v>
          </cell>
          <cell r="H15">
            <v>41121</v>
          </cell>
          <cell r="I15">
            <v>42719</v>
          </cell>
          <cell r="J15" t="str">
            <v>УТБ-3208</v>
          </cell>
          <cell r="K15" t="str">
            <v>8122
12730</v>
          </cell>
          <cell r="L15" t="str">
            <v>25.04.2011
25.06.2012</v>
          </cell>
          <cell r="M15" t="str">
            <v>Архангельск</v>
          </cell>
          <cell r="N15">
            <v>29</v>
          </cell>
        </row>
        <row r="16">
          <cell r="A16" t="str">
            <v>М Н О - 0000011</v>
          </cell>
          <cell r="B16">
            <v>40680</v>
          </cell>
          <cell r="C16" t="str">
            <v>Комплекс причалов береговой базы дноуглубленного флота</v>
          </cell>
          <cell r="D16" t="str">
            <v xml:space="preserve">Открытое акционерное общество "Северное морское пароходство", 163000, г.Архангельск, наб.Северной Двины , 36, ОГРН 1022900513679 от 01.10.2002 г., г.Архангельск, Мосеев остров                                                     </v>
          </cell>
          <cell r="E16" t="str">
            <v xml:space="preserve">СГ-29/4766 </v>
          </cell>
          <cell r="F16">
            <v>40680</v>
          </cell>
          <cell r="G16">
            <v>4</v>
          </cell>
          <cell r="H16">
            <v>41121</v>
          </cell>
          <cell r="K16">
            <v>8122</v>
          </cell>
          <cell r="L16">
            <v>40658</v>
          </cell>
          <cell r="M16" t="str">
            <v>Архангельск</v>
          </cell>
          <cell r="N16">
            <v>29</v>
          </cell>
        </row>
        <row r="17">
          <cell r="A17" t="str">
            <v>М Н О - 0000012</v>
          </cell>
          <cell r="B17">
            <v>40680</v>
          </cell>
          <cell r="C17" t="str">
            <v>Причалы 112-113</v>
          </cell>
          <cell r="D17" t="str">
            <v xml:space="preserve">Открытое акционерное общество "Северное морское пароходство", 163000, г.Архангельск, наб.Северной Двины , 36, ОГРН 1022900513679 от 01.10.2002 г., г.Архангельск, Красная Пристань                                                     </v>
          </cell>
          <cell r="E17" t="str">
            <v xml:space="preserve">СГ-29/4766 </v>
          </cell>
          <cell r="F17">
            <v>40680</v>
          </cell>
          <cell r="G17">
            <v>4</v>
          </cell>
          <cell r="H17">
            <v>41121</v>
          </cell>
          <cell r="K17">
            <v>8122</v>
          </cell>
          <cell r="L17">
            <v>40658</v>
          </cell>
          <cell r="M17" t="str">
            <v>Архангельск</v>
          </cell>
          <cell r="N17">
            <v>29</v>
          </cell>
        </row>
        <row r="18">
          <cell r="A18" t="str">
            <v>М Н О - 0000013</v>
          </cell>
          <cell r="B18">
            <v>40680</v>
          </cell>
          <cell r="C18" t="str">
            <v>Причал</v>
          </cell>
          <cell r="D18" t="str">
            <v>Открытое акционерное общество "Северное морское пароходство", 163000, г.Архангельск, наб.Северной Двины , 36, ОГРН 1022900513679 от 01.10.2002 г.,     г. Архангельск, окр.Соломбальский,о.Мосеев,28</v>
          </cell>
          <cell r="E18" t="str">
            <v xml:space="preserve">СГ-29/4766 </v>
          </cell>
          <cell r="F18">
            <v>40680</v>
          </cell>
          <cell r="G18">
            <v>4</v>
          </cell>
          <cell r="H18">
            <v>41121</v>
          </cell>
          <cell r="K18">
            <v>8122</v>
          </cell>
          <cell r="L18">
            <v>40658</v>
          </cell>
          <cell r="M18" t="str">
            <v>Архангельск</v>
          </cell>
          <cell r="N18">
            <v>29</v>
          </cell>
        </row>
        <row r="19">
          <cell r="A19" t="str">
            <v>М Н О - 0000014</v>
          </cell>
          <cell r="B19">
            <v>40680</v>
          </cell>
          <cell r="C19" t="str">
            <v>Универсальный морской терминал ООО "Порт Выборгский"</v>
          </cell>
          <cell r="D19" t="str">
            <v>Общество с ограниченной ответственностью "Порт Выборгский", 188800, Ленинградская область, г.Выборг,ул.Южный Вал, 1,                                                    ОГРН 1044700875229 от 11.05.2004 г.</v>
          </cell>
          <cell r="E19" t="str">
            <v xml:space="preserve">СГ-29/4760 </v>
          </cell>
          <cell r="F19">
            <v>40680</v>
          </cell>
          <cell r="G19">
            <v>1</v>
          </cell>
          <cell r="I19">
            <v>41183</v>
          </cell>
          <cell r="J19" t="str">
            <v>АД-28/10253</v>
          </cell>
          <cell r="K19" t="str">
            <v>8003     17260</v>
          </cell>
          <cell r="L19" t="str">
            <v>22.04.2011 23.08.2012</v>
          </cell>
          <cell r="M19" t="str">
            <v>Выборг</v>
          </cell>
          <cell r="N19">
            <v>47</v>
          </cell>
        </row>
        <row r="20">
          <cell r="A20" t="str">
            <v>М К О - 0000015</v>
          </cell>
          <cell r="B20">
            <v>40680</v>
          </cell>
          <cell r="C20" t="str">
            <v>Грузопассажирский автопаромный терминал ООО "Балтийская Стивидорная Компания"</v>
          </cell>
          <cell r="D20" t="str">
            <v>Общество с ограниченной ответственностью "Балтийская Стивидорная Компания",   238520, Калининградская область, г.Балтийск, Нижнее шоссе, 17, ОГРН 1023902095337 от 17.12.2002 г.</v>
          </cell>
          <cell r="E20" t="str">
            <v>СГ-28/4763
СГ-28/9099</v>
          </cell>
          <cell r="F20">
            <v>40680</v>
          </cell>
          <cell r="G20">
            <v>3</v>
          </cell>
          <cell r="H20">
            <v>41152</v>
          </cell>
          <cell r="J20" t="str">
            <v xml:space="preserve">           </v>
          </cell>
          <cell r="K20" t="str">
            <v>8189
14701</v>
          </cell>
          <cell r="L20" t="str">
            <v>25.04.2011
16.07.2012</v>
          </cell>
          <cell r="M20" t="str">
            <v>Калининград</v>
          </cell>
          <cell r="N20">
            <v>39</v>
          </cell>
        </row>
        <row r="21">
          <cell r="A21" t="str">
            <v>М К О - 0000016</v>
          </cell>
          <cell r="B21">
            <v>40683</v>
          </cell>
          <cell r="C21" t="str">
            <v xml:space="preserve">Производственный перегрузочный комплекс 1 </v>
          </cell>
          <cell r="D21" t="str">
            <v>АО "Восточный Порт"; 692941, Приморский край, 
г. Находка, пос. Врангель, ул. Внутрипортовая, д. 47; 
ОГРН 1022500696305 от 06.08.2002 г.</v>
          </cell>
          <cell r="E21" t="str">
            <v xml:space="preserve">СГ-29/4894 
УТБ-3-7/447         </v>
          </cell>
          <cell r="F21">
            <v>40683</v>
          </cell>
          <cell r="G21">
            <v>3</v>
          </cell>
          <cell r="H21">
            <v>42444</v>
          </cell>
          <cell r="K21" t="str">
            <v>8721
УТБ-542</v>
          </cell>
          <cell r="L21" t="str">
            <v>03.05.2011
01.03.2016</v>
          </cell>
          <cell r="M21" t="str">
            <v>Находка</v>
          </cell>
          <cell r="N21">
            <v>25</v>
          </cell>
        </row>
        <row r="22">
          <cell r="A22" t="str">
            <v>М К О - 0000017</v>
          </cell>
          <cell r="B22">
            <v>40683</v>
          </cell>
          <cell r="C22" t="str">
            <v xml:space="preserve">Производственный перегрузочный комплекс-3 </v>
          </cell>
          <cell r="D22" t="str">
            <v>АО "Восточный Порт"; 692941, Приморский край, 
г. Находка, пос. Врангель, ул. Внутрипортовая, д. 47; 
ОГРН 1022500696305 от 06.08.2002 г.</v>
          </cell>
          <cell r="E22" t="str">
            <v xml:space="preserve">СГ-29/4894 
УТБ-3-1/955         </v>
          </cell>
          <cell r="F22">
            <v>40683</v>
          </cell>
          <cell r="G22">
            <v>3</v>
          </cell>
          <cell r="H22">
            <v>42488</v>
          </cell>
          <cell r="K22" t="str">
            <v>8721
УТБ-860</v>
          </cell>
          <cell r="L22" t="str">
            <v>03.05.2011
28.03.2016</v>
          </cell>
          <cell r="M22" t="str">
            <v>Восточный</v>
          </cell>
          <cell r="N22">
            <v>25</v>
          </cell>
        </row>
        <row r="23">
          <cell r="A23" t="str">
            <v>М К О - 0000018</v>
          </cell>
          <cell r="B23">
            <v>40683</v>
          </cell>
          <cell r="C23" t="str">
            <v>Перегрузочный комплекс 
ОАО "Анадырьморпорт" 
ППК Провидения</v>
          </cell>
          <cell r="D23" t="str">
            <v>ОАО "Анадырский морской порт", 689000,Чукотский АО, г. Анадырь, ул. Ленина, д. 73, ОГРН 1028700586530 от 29.12.2001 г.</v>
          </cell>
          <cell r="E23" t="str">
            <v>СГ-28/4896
СГ-28/8783</v>
          </cell>
          <cell r="F23">
            <v>40683</v>
          </cell>
          <cell r="G23">
            <v>4</v>
          </cell>
          <cell r="H23">
            <v>41148</v>
          </cell>
          <cell r="K23">
            <v>8668</v>
          </cell>
          <cell r="L23" t="str">
            <v>.05.2011</v>
          </cell>
          <cell r="M23" t="str">
            <v>Провидения</v>
          </cell>
          <cell r="N23">
            <v>87</v>
          </cell>
        </row>
        <row r="24">
          <cell r="A24" t="str">
            <v>М К О - 0000019</v>
          </cell>
          <cell r="B24">
            <v>40791</v>
          </cell>
          <cell r="C24" t="str">
            <v>Нефтяной терминал ООО "Трансбункер-Ванино"</v>
          </cell>
          <cell r="D24" t="str">
            <v xml:space="preserve">ООО "Трансбункер-Ванино", 682860, Хабаровский край, Ванинский р-он, п.Ванино, ул.Одесская, д.1А, ОГРН 1052700068233 от 24.01.2005
</v>
          </cell>
          <cell r="E24" t="str">
            <v>АД-28/8703
СГ-28/9104</v>
          </cell>
          <cell r="F24">
            <v>40791</v>
          </cell>
          <cell r="G24">
            <v>4</v>
          </cell>
          <cell r="H24">
            <v>41152</v>
          </cell>
          <cell r="K24" t="str">
            <v>15523
14337</v>
          </cell>
          <cell r="L24" t="str">
            <v>05.08.2011
16.07.2012</v>
          </cell>
          <cell r="M24" t="str">
            <v>Ванино</v>
          </cell>
          <cell r="N24">
            <v>27</v>
          </cell>
        </row>
        <row r="25">
          <cell r="A25" t="str">
            <v>М К О - 0000020</v>
          </cell>
          <cell r="B25">
            <v>40708</v>
          </cell>
          <cell r="C25" t="str">
            <v>Образованная территория площадью 26 га ООО "Контейнерный терминал "НУТЭП"</v>
          </cell>
          <cell r="D25" t="str">
            <v>ООО "Контейнерный терминал "НУТЭП", 353902, Краснодарский край, г. Новороссийск, 
ул. Сухумское шоссе, д. 17а, ОГРН 1142315018427 от 31.12.2014 г.</v>
          </cell>
          <cell r="E25" t="str">
            <v xml:space="preserve">АД-28/5774 </v>
          </cell>
          <cell r="F25">
            <v>40708</v>
          </cell>
          <cell r="G25">
            <v>2</v>
          </cell>
          <cell r="I25">
            <v>42488</v>
          </cell>
          <cell r="J25" t="str">
            <v>УТБ-3-1/928</v>
          </cell>
          <cell r="K25" t="str">
            <v>9147
УТБ-966</v>
          </cell>
          <cell r="L25" t="str">
            <v>10.05.2011
04.04.2016</v>
          </cell>
          <cell r="M25" t="str">
            <v>Новороссийск</v>
          </cell>
          <cell r="N25">
            <v>23</v>
          </cell>
        </row>
        <row r="26">
          <cell r="A26" t="str">
            <v>М К О - 0000021</v>
          </cell>
          <cell r="B26">
            <v>40708</v>
          </cell>
          <cell r="C26" t="str">
            <v>Причал №39 площадью 19576,7 кв.м. литер "П" ООО "Контейнерный терминал "НУТЭП"</v>
          </cell>
          <cell r="D26" t="str">
            <v>ООО "Контейнерный терминал "НУТЭП", 353902, Краснодарский край, г. Новороссийск, 
ул. Сухумское шоссе, д. 17а, ОГРН 1142315018427 от 31.12.2014 г.</v>
          </cell>
          <cell r="E26" t="str">
            <v xml:space="preserve">АД-28/5774 </v>
          </cell>
          <cell r="F26">
            <v>40708</v>
          </cell>
          <cell r="G26">
            <v>2</v>
          </cell>
          <cell r="I26">
            <v>42488</v>
          </cell>
          <cell r="J26" t="str">
            <v>УТБ-3-1/928</v>
          </cell>
          <cell r="K26" t="str">
            <v>9147
УТБ-966</v>
          </cell>
          <cell r="L26" t="str">
            <v>10.05.2011
04.04.2016</v>
          </cell>
          <cell r="M26" t="str">
            <v>Новороссийск</v>
          </cell>
          <cell r="N26">
            <v>23</v>
          </cell>
        </row>
        <row r="27">
          <cell r="A27" t="str">
            <v>М К О - 0000022</v>
          </cell>
          <cell r="B27">
            <v>40708</v>
          </cell>
          <cell r="C27" t="str">
            <v>Причал №39А площадью 4034,4 кв.м. литер "П" ООО "Контейнерный терминал" "НУТЭП"</v>
          </cell>
          <cell r="D27" t="str">
            <v>ООО "Контейнерный терминал "НУТЭП", 353902, Краснодарский край, г. Новороссийск, 
ул. Сухумское шоссе, д. 17а, ОГРН 1142315018427 от 31.12.2014 г.</v>
          </cell>
          <cell r="E27" t="str">
            <v xml:space="preserve">АД-28/5774 </v>
          </cell>
          <cell r="F27">
            <v>40708</v>
          </cell>
          <cell r="G27">
            <v>2</v>
          </cell>
          <cell r="I27">
            <v>42488</v>
          </cell>
          <cell r="J27" t="str">
            <v>УТБ-3-1/928</v>
          </cell>
          <cell r="K27" t="str">
            <v>9147
УТБ-966</v>
          </cell>
          <cell r="L27" t="str">
            <v>10.05.2011
04.04.2016</v>
          </cell>
          <cell r="M27" t="str">
            <v>Новороссийск</v>
          </cell>
          <cell r="N27">
            <v>23</v>
          </cell>
        </row>
        <row r="28">
          <cell r="A28" t="str">
            <v>М К О - 0000023</v>
          </cell>
          <cell r="B28">
            <v>40708</v>
          </cell>
          <cell r="C28" t="str">
            <v>Причал №39Б площадью 2566,5 кв.м. литер "П" ООО "Контейнерный терминал" "НУТЭП"</v>
          </cell>
          <cell r="D28" t="str">
            <v>ООО "Контейнерный терминал "НУТЭП", 353902, Краснодарский край, г. Новороссийск, 
ул. Сухумское шоссе, д. 17а, ОГРН 1142315018427 от 31.12.2014 г.</v>
          </cell>
          <cell r="E28" t="str">
            <v xml:space="preserve">АД-28/5774 </v>
          </cell>
          <cell r="F28">
            <v>40708</v>
          </cell>
          <cell r="G28">
            <v>2</v>
          </cell>
          <cell r="I28">
            <v>42488</v>
          </cell>
          <cell r="J28" t="str">
            <v>УТБ-3-1/928</v>
          </cell>
          <cell r="K28" t="str">
            <v>9147
УТБ-966</v>
          </cell>
          <cell r="L28" t="str">
            <v>10.05.2011
04.04.2016</v>
          </cell>
          <cell r="M28" t="str">
            <v>Новороссийск</v>
          </cell>
          <cell r="N28">
            <v>23</v>
          </cell>
        </row>
        <row r="29">
          <cell r="A29" t="str">
            <v>М К О - 0000024</v>
          </cell>
          <cell r="B29">
            <v>40690</v>
          </cell>
          <cell r="C29" t="str">
            <v>Перегрузочный терминал ОАО "КМТП"</v>
          </cell>
          <cell r="D29" t="str">
            <v>Открытое Акционерное Общество                           " Корсаковский морской торговый порт", 694023, Сахалинская область, г.Корсаков, ул.Портовая,10  /                                                    Федеральное  Государственное унитарное предприятие"Росморпорт",127055, г.Москва, ул.Сущевская,д.19,стр.7, ОГРН  1037702023831 от 15.05.2003 г.</v>
          </cell>
          <cell r="E29" t="str">
            <v xml:space="preserve">СГ-29/5208 </v>
          </cell>
          <cell r="F29">
            <v>40690</v>
          </cell>
          <cell r="G29">
            <v>1</v>
          </cell>
          <cell r="I29">
            <v>41501</v>
          </cell>
          <cell r="J29" t="str">
            <v>УТБ-2-2/1733</v>
          </cell>
          <cell r="K29">
            <v>8999</v>
          </cell>
          <cell r="L29">
            <v>40668</v>
          </cell>
          <cell r="M29" t="str">
            <v>Корсаков</v>
          </cell>
          <cell r="N29">
            <v>65</v>
          </cell>
        </row>
        <row r="30">
          <cell r="A30" t="str">
            <v>М К О - 0000025</v>
          </cell>
          <cell r="B30">
            <v>40690</v>
          </cell>
          <cell r="C30" t="str">
            <v xml:space="preserve">ФГУП "Новороссийское управление аварийно-спасательных, судоподъемных и подводнотехнических работ" </v>
          </cell>
          <cell r="D30" t="str">
            <v xml:space="preserve">Федеральное Государственное унитарное предприятие "Новороссийское управление аварийно-спасательных и подводнотехнических работ",353901, Краснодарский край, г.Новороссийск, ул.Портовая 7,                                                      ОГРН 1032309088646 от 16.02.2002 г. </v>
          </cell>
          <cell r="E30" t="str">
            <v xml:space="preserve">СГ-29/5208 </v>
          </cell>
          <cell r="F30">
            <v>40690</v>
          </cell>
          <cell r="G30">
            <v>1</v>
          </cell>
          <cell r="I30">
            <v>41411</v>
          </cell>
          <cell r="J30" t="str">
            <v>УТБ-2-12/799</v>
          </cell>
          <cell r="K30">
            <v>9062</v>
          </cell>
          <cell r="L30">
            <v>40669</v>
          </cell>
          <cell r="M30" t="str">
            <v>Новороссийск</v>
          </cell>
          <cell r="N30">
            <v>23</v>
          </cell>
        </row>
        <row r="31">
          <cell r="A31" t="str">
            <v>М К О - 0000026</v>
          </cell>
          <cell r="B31">
            <v>40683</v>
          </cell>
          <cell r="C31" t="str">
            <v>Универсальный перегрузочный комплекс 
ООО "Терминал Совгавань"</v>
          </cell>
          <cell r="D31" t="str">
            <v>Общество с ограниченной ответственностью "Терминал Совгавань", 682817, Хабаровский край, г. Советская Гавань, ул.Морская, 4 ,                                                                            ОГРН 1102709000074 от 14.01.2011г.</v>
          </cell>
          <cell r="E31" t="str">
            <v>СГ-28/4898
АД-28/9221</v>
          </cell>
          <cell r="F31">
            <v>40683</v>
          </cell>
          <cell r="G31">
            <v>3</v>
          </cell>
          <cell r="H31">
            <v>41157</v>
          </cell>
          <cell r="K31">
            <v>8998</v>
          </cell>
          <cell r="L31">
            <v>40668</v>
          </cell>
          <cell r="M31" t="str">
            <v>Советская Гавань</v>
          </cell>
          <cell r="N31">
            <v>27</v>
          </cell>
        </row>
        <row r="32">
          <cell r="A32" t="str">
            <v>М К О - 0000027</v>
          </cell>
          <cell r="B32">
            <v>40683</v>
          </cell>
          <cell r="C32" t="str">
            <v>Основной перегрузочный комплекс 
ПАО "Новороссийский морской торговый порт"</v>
          </cell>
          <cell r="D32" t="str">
            <v>ПАО "Новороссийский морской торговый порт", 353901, Краснодарский край, г. Новороссийск, ул. Портовая , д. 14 /   353900, Россия, Краснодарский край, г.Новороссийск, ул. Мира, 2, ОГРН  1022302380638 от 26.08.2002</v>
          </cell>
          <cell r="E32" t="str">
            <v>СГ-29/4900   
СГ-29/11613 
УТБ-2504</v>
          </cell>
          <cell r="F32">
            <v>40683</v>
          </cell>
          <cell r="G32">
            <v>3</v>
          </cell>
          <cell r="H32" t="str">
            <v>26.10.2012
12.10.2016</v>
          </cell>
          <cell r="K32" t="str">
            <v>9345    
18963
УТБ-2900</v>
          </cell>
          <cell r="L32" t="str">
            <v>11.05.2011 18.09.2012
14.09.2016</v>
          </cell>
          <cell r="M32" t="str">
            <v>Новороссийск</v>
          </cell>
          <cell r="N32">
            <v>23</v>
          </cell>
        </row>
        <row r="33">
          <cell r="A33" t="str">
            <v>М Н О - 0000028</v>
          </cell>
          <cell r="B33">
            <v>40690</v>
          </cell>
          <cell r="C33" t="str">
            <v>Перегрузовчный терминал ЗАО " Лесозавод 25"   (Маймаксанский участок)</v>
          </cell>
          <cell r="D33" t="str">
            <v>Перегрузовчный терминал ЗАО " Лесозавод 25"(Маймаксанский участок),                       163025, г.Архангельск,ул.Постышева,26,                на правом берегу протоки Маймакса реки Северная Двина в западной части  острова Повракульский,                                                ОГРН 1022900521071 от 04.12.2002 г.</v>
          </cell>
          <cell r="E33" t="str">
            <v>СГ-29/5208
АД-28/9402</v>
          </cell>
          <cell r="F33">
            <v>40690</v>
          </cell>
          <cell r="G33">
            <v>4</v>
          </cell>
          <cell r="H33">
            <v>41163</v>
          </cell>
          <cell r="K33">
            <v>9491</v>
          </cell>
          <cell r="L33">
            <v>40675</v>
          </cell>
          <cell r="M33" t="str">
            <v>Архангельск</v>
          </cell>
          <cell r="N33">
            <v>29</v>
          </cell>
        </row>
        <row r="34">
          <cell r="A34" t="str">
            <v>М Н О - 0000029</v>
          </cell>
          <cell r="B34">
            <v>40885</v>
          </cell>
          <cell r="C34" t="str">
            <v>"Причал № 4 порта Находка"</v>
          </cell>
          <cell r="D34" t="str">
            <v>ОАО "Дальморгидрострой", 692900, Приморский край,
г. Находка, ул. Портовая, д. 17, ОГРН 1022500698109 от 12.09.2002 г. / собственник: ООО "Гидрострой", 692900, Приморский край, г. Находка, ул. Шефнера, 
д. 6А, ОГРН 1042501607653 от 07.07.2004 г.</v>
          </cell>
          <cell r="E34" t="str">
            <v xml:space="preserve">АД-28/12286 </v>
          </cell>
          <cell r="F34">
            <v>40885</v>
          </cell>
          <cell r="G34">
            <v>4</v>
          </cell>
          <cell r="H34">
            <v>42536</v>
          </cell>
          <cell r="K34">
            <v>20081</v>
          </cell>
          <cell r="L34">
            <v>40826</v>
          </cell>
          <cell r="M34" t="str">
            <v>Находка</v>
          </cell>
          <cell r="N34">
            <v>25</v>
          </cell>
          <cell r="P34" t="str">
            <v>Изменен</v>
          </cell>
        </row>
        <row r="35">
          <cell r="A35" t="str">
            <v>М К О - 0000030</v>
          </cell>
          <cell r="B35">
            <v>40708</v>
          </cell>
          <cell r="C35" t="str">
            <v>Универсальный перегрузочный терминал 
АО "Азовский завод стройматериалов"</v>
          </cell>
          <cell r="D35" t="str">
            <v>АО "Азовский завод стройматериалов", 119530, 
г. Москва, шоссе Очаковское, дом 28, строение 2, 
офис 201; ОГРН 1026101794311 от 27.11.2002 г.</v>
          </cell>
          <cell r="E35" t="str">
            <v>АД-28/5776   УТБ-2-2/783</v>
          </cell>
          <cell r="F35">
            <v>40708</v>
          </cell>
          <cell r="G35">
            <v>4</v>
          </cell>
          <cell r="H35">
            <v>41411</v>
          </cell>
          <cell r="K35" t="str">
            <v>9598           8916</v>
          </cell>
          <cell r="L35" t="str">
            <v>13.05.2011 
25.04.2013</v>
          </cell>
          <cell r="M35" t="str">
            <v>Азов</v>
          </cell>
          <cell r="N35">
            <v>61</v>
          </cell>
          <cell r="P35" t="str">
            <v>Изменен</v>
          </cell>
        </row>
        <row r="36">
          <cell r="A36" t="str">
            <v>М Н О - 0000031</v>
          </cell>
          <cell r="B36">
            <v>40690</v>
          </cell>
          <cell r="C36" t="str">
            <v>Туапсинский судоремонтный завод</v>
          </cell>
          <cell r="D36" t="str">
            <v>ОАО "Туапсинский судоремонтный завод", Краснодарский край, 352800, г.Туапсе, ул.М.Горького, 11, ОГРН 1022303275048 от 13.09.2002</v>
          </cell>
          <cell r="E36" t="str">
            <v>АД-29/5208       СГ-29/3268</v>
          </cell>
          <cell r="F36">
            <v>40690</v>
          </cell>
          <cell r="G36">
            <v>4</v>
          </cell>
          <cell r="H36">
            <v>41008</v>
          </cell>
          <cell r="I36">
            <v>41921</v>
          </cell>
          <cell r="J36" t="str">
            <v>УТБ-2-12/2800</v>
          </cell>
          <cell r="K36" t="str">
            <v>9579
5597
19080</v>
          </cell>
          <cell r="L36" t="str">
            <v>13.05.2011
26.03.2012
16.09.2014</v>
          </cell>
          <cell r="M36" t="str">
            <v>Туапсе</v>
          </cell>
          <cell r="N36">
            <v>23</v>
          </cell>
        </row>
        <row r="37">
          <cell r="A37" t="str">
            <v>М К О - 0000032</v>
          </cell>
          <cell r="B37">
            <v>40690</v>
          </cell>
          <cell r="C37" t="str">
            <v>Склад нефтепродуктов судового сервисного центра БТОФ-Терминал</v>
          </cell>
          <cell r="D37" t="str">
            <v>ООО "Новороссийский топливный терминал",/ ООО "БТОФ-Терминал" ,353911, Краснодарский край, г.Новороссийск, ул.Волочаевская,1,                                                 ОГРН 1072315004761 от 30.05.2008</v>
          </cell>
          <cell r="E37" t="str">
            <v>АД-29/5208 
УТБ-921</v>
          </cell>
          <cell r="F37">
            <v>40690</v>
          </cell>
          <cell r="G37">
            <v>3</v>
          </cell>
          <cell r="H37">
            <v>42823</v>
          </cell>
          <cell r="K37">
            <v>9685</v>
          </cell>
          <cell r="L37">
            <v>40679</v>
          </cell>
          <cell r="M37" t="str">
            <v>Новороссийск</v>
          </cell>
          <cell r="N37">
            <v>23</v>
          </cell>
        </row>
        <row r="38">
          <cell r="A38" t="str">
            <v>М Н О - 0000033</v>
          </cell>
          <cell r="B38">
            <v>40690</v>
          </cell>
          <cell r="C38" t="str">
            <v>Технологический комплекс ОАО "Судоремонт -Запад"</v>
          </cell>
          <cell r="D38" t="str">
            <v>ОАО "Судоремонт -Запад", 238340, Калининградская обл., г.Светлый, ул. Л.Чайкиной, д.1, ОГРН 1063913019290 от 13.10.2006</v>
          </cell>
          <cell r="E38" t="str">
            <v>АД-29/5208
АД-28/9387</v>
          </cell>
          <cell r="F38">
            <v>40690</v>
          </cell>
          <cell r="G38">
            <v>4</v>
          </cell>
          <cell r="H38">
            <v>41163</v>
          </cell>
          <cell r="K38">
            <v>9894</v>
          </cell>
          <cell r="L38">
            <v>40681</v>
          </cell>
          <cell r="M38" t="str">
            <v>Калининград</v>
          </cell>
          <cell r="N38">
            <v>39</v>
          </cell>
        </row>
        <row r="39">
          <cell r="A39" t="str">
            <v>М К О - 0000034</v>
          </cell>
          <cell r="B39">
            <v>40690</v>
          </cell>
          <cell r="C39" t="str">
            <v>Универсальный перегрузочный комплекс "Геомар"</v>
          </cell>
          <cell r="D39" t="str">
            <v>ООО "Геомар", 692919, Приморский край, г. Находка, ул.Малиновского,30, ОГРН 1032501290832 от 14.04.2003</v>
          </cell>
          <cell r="E39" t="str">
            <v>АД-29/5208 
УТБ-3-1/1284</v>
          </cell>
          <cell r="F39">
            <v>40690</v>
          </cell>
          <cell r="G39">
            <v>4</v>
          </cell>
          <cell r="H39">
            <v>42515</v>
          </cell>
          <cell r="K39">
            <v>9978</v>
          </cell>
          <cell r="L39">
            <v>40682</v>
          </cell>
          <cell r="M39" t="str">
            <v>Находка</v>
          </cell>
          <cell r="N39">
            <v>25</v>
          </cell>
        </row>
        <row r="40">
          <cell r="A40" t="str">
            <v>М К О - 0000035</v>
          </cell>
          <cell r="B40">
            <v>40690</v>
          </cell>
          <cell r="C40" t="str">
            <v>Морской грузовой терминал 
ООО "ТБТ"</v>
          </cell>
          <cell r="D40" t="str">
            <v>Общество с ограниченной ответственностью "Туапсинский балкерный терминал"; 352800, 
Туапсинский р-н, г. Туапсе, ул. Гагарина, д. 10-а;
ОГРН 1032313060427 от 18.12.2003 г.</v>
          </cell>
          <cell r="E40" t="str">
            <v xml:space="preserve">АД-29/5208
УТБ-3-1/273 </v>
          </cell>
          <cell r="F40">
            <v>40690</v>
          </cell>
          <cell r="G40">
            <v>3</v>
          </cell>
          <cell r="H40">
            <v>42417</v>
          </cell>
          <cell r="K40" t="str">
            <v>10006
УТБ-273</v>
          </cell>
          <cell r="L40" t="str">
            <v>19.05.2011
08.02.2016</v>
          </cell>
          <cell r="M40" t="str">
            <v>Туапсе</v>
          </cell>
          <cell r="N40">
            <v>23</v>
          </cell>
        </row>
        <row r="41">
          <cell r="A41" t="str">
            <v>М К О - 0000036</v>
          </cell>
          <cell r="B41">
            <v>40690</v>
          </cell>
          <cell r="C41" t="str">
            <v>Объединенный грузовой район 
ОАО "Ванинский морской торговый порт"</v>
          </cell>
          <cell r="D41" t="str">
            <v>ОАО "Ванинский морской торговый порт", Россия, 682860, Хабаровский край, р.п.Ванино, ул. Железнодорожников, д.1 , ОГРН 1022700711450</v>
          </cell>
          <cell r="E41" t="str">
            <v>АД-29/5208
АД-28/9400</v>
          </cell>
          <cell r="F41">
            <v>40690</v>
          </cell>
          <cell r="G41">
            <v>2</v>
          </cell>
          <cell r="H41">
            <v>41163</v>
          </cell>
          <cell r="I41">
            <v>42788</v>
          </cell>
          <cell r="J41" t="str">
            <v>УТБ-467</v>
          </cell>
          <cell r="K41">
            <v>10053</v>
          </cell>
          <cell r="L41">
            <v>40682</v>
          </cell>
          <cell r="M41" t="str">
            <v>Ванино</v>
          </cell>
          <cell r="N41">
            <v>27</v>
          </cell>
        </row>
        <row r="42">
          <cell r="A42" t="str">
            <v>М К О - 0000037</v>
          </cell>
          <cell r="B42">
            <v>40718</v>
          </cell>
          <cell r="C42" t="str">
            <v>Универсальный перегрузочный комплекс ОП "Сахалинский Западный морской порт"</v>
          </cell>
          <cell r="D42" t="str">
            <v>Совместное предприятие ООО "Сахалин-Шельф-Сервис", Россия,694620, Сахалинская обл., г.Холмск, ул.Лесозаводская,д.159 / Россия, 693004, Сахалинская обл., г.Южно-Сахалинск, пр.Мира, д.424, ОГРН 1026500530430 20.10.2002</v>
          </cell>
          <cell r="E42" t="str">
            <v xml:space="preserve">АД-28/6146 </v>
          </cell>
          <cell r="F42">
            <v>40718</v>
          </cell>
          <cell r="G42">
            <v>3</v>
          </cell>
          <cell r="K42">
            <v>8727</v>
          </cell>
          <cell r="L42">
            <v>40666</v>
          </cell>
          <cell r="M42" t="str">
            <v>Холмск</v>
          </cell>
          <cell r="N42">
            <v>65</v>
          </cell>
        </row>
        <row r="43">
          <cell r="A43" t="str">
            <v>М К О - 0000038</v>
          </cell>
          <cell r="B43">
            <v>40718</v>
          </cell>
          <cell r="C43" t="str">
            <v>Универсальный перегрузочный комплекс "Москальво"</v>
          </cell>
          <cell r="D43" t="str">
            <v>Совместное предприятие ООО "Сахалин-Шельф-Сервис", Россия,694469, Сахалинская обл., Охинский район, порт Москальво / Россия, 693004, Сахалинская обл., г.Южно-Сахалинск, пр.Мира, д.424, ОГРН 1026500530430 20.10.2002</v>
          </cell>
          <cell r="E43" t="str">
            <v xml:space="preserve">АД-28/6146 </v>
          </cell>
          <cell r="F43">
            <v>40718</v>
          </cell>
          <cell r="G43">
            <v>3</v>
          </cell>
          <cell r="K43">
            <v>8727</v>
          </cell>
          <cell r="L43">
            <v>40666</v>
          </cell>
          <cell r="M43" t="str">
            <v>Москальво</v>
          </cell>
          <cell r="N43">
            <v>65</v>
          </cell>
        </row>
        <row r="44">
          <cell r="A44" t="str">
            <v>М К О - 0000039</v>
          </cell>
          <cell r="B44">
            <v>40701</v>
          </cell>
          <cell r="C44" t="str">
            <v>Морской терминал ООО "Предприятие Туапсинский морской коммерческий порт"</v>
          </cell>
          <cell r="D44" t="str">
            <v xml:space="preserve">ООО "Предприятие Туапсинский морской коммерческий порт", 352800, г. Туапсе, Краснодарский край, ул. Фрунзе, д. 1, ОГРН 5087746490783 от 27.11.2008 г.                  </v>
          </cell>
          <cell r="E44" t="str">
            <v xml:space="preserve">АД-28/5491
УТБ-2-2/2633 </v>
          </cell>
          <cell r="F44">
            <v>40701</v>
          </cell>
          <cell r="G44">
            <v>4</v>
          </cell>
          <cell r="H44">
            <v>41905</v>
          </cell>
          <cell r="K44" t="str">
            <v>10225
2611</v>
          </cell>
          <cell r="L44" t="str">
            <v>23.05.2011
08.09.2014</v>
          </cell>
          <cell r="M44" t="str">
            <v>Туапсе</v>
          </cell>
          <cell r="N44">
            <v>23</v>
          </cell>
        </row>
        <row r="45">
          <cell r="A45" t="str">
            <v>М К О - 0000040</v>
          </cell>
          <cell r="B45">
            <v>40701</v>
          </cell>
          <cell r="C45" t="str">
            <v>Универсальный перезагрузочный комплекс ООО "Фарист Лайн"</v>
          </cell>
          <cell r="D45" t="str">
            <v>ООО "Фарист Лайн", Приморский  край, 692900, 
г. Находка, ул. Молодежная , д. 9 /
 г. Находка, ул.Портовая, д. 76, ОГРН 1022500707900 15.01.2001</v>
          </cell>
          <cell r="E45" t="str">
            <v>АД-28/5490  
АД-28/12397</v>
          </cell>
          <cell r="F45">
            <v>40701</v>
          </cell>
          <cell r="G45">
            <v>4</v>
          </cell>
          <cell r="H45">
            <v>41234</v>
          </cell>
          <cell r="K45" t="str">
            <v>10230    21165</v>
          </cell>
          <cell r="L45" t="str">
            <v>23.05.2011  16.10.2012</v>
          </cell>
          <cell r="M45" t="str">
            <v>Находка</v>
          </cell>
          <cell r="N45">
            <v>25</v>
          </cell>
        </row>
        <row r="46">
          <cell r="A46" t="str">
            <v>М Н О - 0000041</v>
          </cell>
          <cell r="B46">
            <v>40708</v>
          </cell>
          <cell r="C46" t="str">
            <v>Владивостокский причал № 42 БЭФ 
ФГБУ "ДВНИГМИ"</v>
          </cell>
          <cell r="D46" t="str">
            <v>Федеральное государственное бюджетное учреждение "Дальневосточный региональный научно-исследовательский гидрометеорологический институт", 690091, г. Владивосток, ул. Фонтанная, д. 24; ОГРН 1022502269833 от 29.06.2011 г.</v>
          </cell>
          <cell r="E46" t="str">
            <v xml:space="preserve">АД-21/5793
УТБ-849 </v>
          </cell>
          <cell r="F46">
            <v>40708</v>
          </cell>
          <cell r="G46">
            <v>4</v>
          </cell>
          <cell r="H46">
            <v>42817</v>
          </cell>
          <cell r="K46">
            <v>10401</v>
          </cell>
          <cell r="L46">
            <v>40688</v>
          </cell>
          <cell r="M46" t="str">
            <v>Владивосток</v>
          </cell>
          <cell r="N46">
            <v>25</v>
          </cell>
        </row>
        <row r="47">
          <cell r="A47" t="str">
            <v>М Н О - 0000042</v>
          </cell>
          <cell r="B47">
            <v>40718</v>
          </cell>
          <cell r="C47" t="str">
            <v>Морской порт Анапа</v>
          </cell>
          <cell r="D47" t="str">
            <v>ООО "Черноморские Скоростные линии",  353440,  Краснодарский край, г.Анапа, ул.Ленина,д. 1а                                              ОГРН 1062304009701 от 19.07.2006</v>
          </cell>
          <cell r="E47" t="str">
            <v xml:space="preserve">АД-28/6153 </v>
          </cell>
          <cell r="F47">
            <v>40718</v>
          </cell>
          <cell r="G47">
            <v>1</v>
          </cell>
          <cell r="K47">
            <v>10469</v>
          </cell>
          <cell r="L47">
            <v>40688</v>
          </cell>
          <cell r="M47" t="str">
            <v>Анапа</v>
          </cell>
          <cell r="N47">
            <v>23</v>
          </cell>
        </row>
        <row r="48">
          <cell r="A48" t="str">
            <v>М К О - 0000043</v>
          </cell>
          <cell r="B48">
            <v>40708</v>
          </cell>
          <cell r="C48" t="str">
            <v>"Сооружение - причал № 44В"</v>
          </cell>
          <cell r="D48" t="str">
            <v>Федеральное государственное бюджетное учреждение научного обслуживания Управление научно-исследовательского флота Дальневосточного отделения Российской академии наук, 690091, г. Владивосток, 
ул. Суханова, д. 7, ОГРН  1022501288765 от 12.11.2002 г.</v>
          </cell>
          <cell r="E48" t="str">
            <v>АД-21/5791
СГ-28/8645</v>
          </cell>
          <cell r="F48">
            <v>40708</v>
          </cell>
          <cell r="G48">
            <v>3</v>
          </cell>
          <cell r="H48">
            <v>41144</v>
          </cell>
          <cell r="K48" t="str">
            <v>10316
7331</v>
          </cell>
          <cell r="L48" t="str">
            <v>24.05.2011
12.04.2012</v>
          </cell>
          <cell r="M48" t="str">
            <v>Владивосток</v>
          </cell>
          <cell r="N48">
            <v>25</v>
          </cell>
          <cell r="P48" t="str">
            <v>Изменен</v>
          </cell>
        </row>
        <row r="49">
          <cell r="A49" t="str">
            <v>М Н О - 0000044</v>
          </cell>
          <cell r="B49">
            <v>40718</v>
          </cell>
          <cell r="C49" t="str">
            <v>Морской вокзал</v>
          </cell>
          <cell r="D49" t="str">
            <v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v>
          </cell>
          <cell r="E49" t="str">
            <v xml:space="preserve">АД-28/6153 </v>
          </cell>
          <cell r="F49">
            <v>40718</v>
          </cell>
          <cell r="G49">
            <v>1</v>
          </cell>
          <cell r="I49">
            <v>42675</v>
          </cell>
          <cell r="J49" t="str">
            <v>УТБ-2705</v>
          </cell>
          <cell r="K49" t="str">
            <v>10469
УТБ-3187</v>
          </cell>
          <cell r="L49" t="str">
            <v>25.05.2011
04.10.2016</v>
          </cell>
          <cell r="M49" t="str">
            <v>Анапа</v>
          </cell>
          <cell r="N49">
            <v>23</v>
          </cell>
        </row>
        <row r="50">
          <cell r="A50" t="str">
            <v>М Н О - 0000045</v>
          </cell>
          <cell r="B50">
            <v>40718</v>
          </cell>
          <cell r="C50" t="str">
            <v>Новое административное здание</v>
          </cell>
          <cell r="D50" t="str">
            <v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v>
          </cell>
          <cell r="E50" t="str">
            <v xml:space="preserve">АД-28/6153 </v>
          </cell>
          <cell r="F50">
            <v>40718</v>
          </cell>
          <cell r="G50">
            <v>1</v>
          </cell>
          <cell r="I50">
            <v>42675</v>
          </cell>
          <cell r="J50" t="str">
            <v>УТБ-2705</v>
          </cell>
          <cell r="K50" t="str">
            <v>10469
УТБ-3187</v>
          </cell>
          <cell r="L50" t="str">
            <v>25.05.2011
04.10.2016</v>
          </cell>
          <cell r="M50" t="str">
            <v>Анапа</v>
          </cell>
          <cell r="N50">
            <v>23</v>
          </cell>
        </row>
        <row r="51">
          <cell r="A51" t="str">
            <v>М Н О - 0000046</v>
          </cell>
          <cell r="B51">
            <v>40718</v>
          </cell>
          <cell r="C51" t="str">
            <v>Пирс насыпной</v>
          </cell>
          <cell r="D51" t="str">
            <v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v>
          </cell>
          <cell r="E51" t="str">
            <v xml:space="preserve">АД-28/6153 </v>
          </cell>
          <cell r="F51">
            <v>40718</v>
          </cell>
          <cell r="G51">
            <v>1</v>
          </cell>
          <cell r="I51">
            <v>42675</v>
          </cell>
          <cell r="J51" t="str">
            <v>УТБ-2705</v>
          </cell>
          <cell r="K51" t="str">
            <v>10469
УТБ-3187</v>
          </cell>
          <cell r="L51" t="str">
            <v>25.05.2011
04.10.2016</v>
          </cell>
          <cell r="M51" t="str">
            <v>Анапа</v>
          </cell>
          <cell r="N51">
            <v>23</v>
          </cell>
        </row>
        <row r="52">
          <cell r="A52" t="str">
            <v>М Н О - 0000047</v>
          </cell>
          <cell r="B52">
            <v>40718</v>
          </cell>
          <cell r="C52" t="str">
            <v>Пирс металлический</v>
          </cell>
          <cell r="D52" t="str">
            <v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v>
          </cell>
          <cell r="E52" t="str">
            <v>АД-28/6153  СГ-28/14202</v>
          </cell>
          <cell r="F52">
            <v>40718</v>
          </cell>
          <cell r="G52">
            <v>4</v>
          </cell>
          <cell r="H52">
            <v>41269</v>
          </cell>
          <cell r="I52">
            <v>42675</v>
          </cell>
          <cell r="J52" t="str">
            <v>УТБ-2705</v>
          </cell>
          <cell r="K52" t="str">
            <v>10469
УТБ-3187</v>
          </cell>
          <cell r="L52" t="str">
            <v>25.05.2011
04.10.2016</v>
          </cell>
          <cell r="M52" t="str">
            <v>Анапа</v>
          </cell>
          <cell r="N52">
            <v>23</v>
          </cell>
        </row>
        <row r="53">
          <cell r="A53" t="str">
            <v>М Н О - 0000048</v>
          </cell>
          <cell r="B53">
            <v>40718</v>
          </cell>
          <cell r="C53" t="str">
            <v>Причал "Анапка"</v>
          </cell>
          <cell r="D53" t="str">
            <v>ООО "Черноморские Скоростные линии",  353440,  Краснодарский край, г.Анапа, ул.Ленина,д. 1а                                              ОГРН 1062304009701 от 19.07.2006</v>
          </cell>
          <cell r="E53" t="str">
            <v>АД-28/6153  СГ-28/14202</v>
          </cell>
          <cell r="F53">
            <v>40718</v>
          </cell>
          <cell r="G53">
            <v>4</v>
          </cell>
          <cell r="H53">
            <v>41269</v>
          </cell>
          <cell r="K53">
            <v>10469</v>
          </cell>
          <cell r="L53">
            <v>40688</v>
          </cell>
          <cell r="M53" t="str">
            <v>Анапа</v>
          </cell>
          <cell r="N53">
            <v>23</v>
          </cell>
        </row>
        <row r="54">
          <cell r="A54" t="str">
            <v>М Н О - 0000049</v>
          </cell>
          <cell r="B54">
            <v>40718</v>
          </cell>
          <cell r="C54" t="str">
            <v>Причал "Джемете"</v>
          </cell>
          <cell r="D54" t="str">
            <v>ООО "Черноморские Скоростные линии",  353440,  Краснодарский край, г.Анапа, ул.Ленина,д. 1а                                              ОГРН 1062304009701 от 19.07.2006</v>
          </cell>
          <cell r="E54" t="str">
            <v>АД-28/6153  СГ-28/14202</v>
          </cell>
          <cell r="F54">
            <v>40718</v>
          </cell>
          <cell r="G54">
            <v>4</v>
          </cell>
          <cell r="H54">
            <v>41269</v>
          </cell>
          <cell r="K54">
            <v>10469</v>
          </cell>
          <cell r="L54">
            <v>40688</v>
          </cell>
          <cell r="M54" t="str">
            <v>Анапа</v>
          </cell>
          <cell r="N54">
            <v>23</v>
          </cell>
        </row>
        <row r="55">
          <cell r="A55" t="str">
            <v>М Н О - 0000050</v>
          </cell>
          <cell r="B55">
            <v>40718</v>
          </cell>
          <cell r="C55" t="str">
            <v>Пирс "Сукко"</v>
          </cell>
          <cell r="D55" t="str">
            <v>ООО "Черноморские Скоростные линии",  353440,  Краснодарский край, г.Анапа, ул.Ленина,д. 1а                                              ОГРН 1062304009701 от 19.07.2006</v>
          </cell>
          <cell r="E55" t="str">
            <v xml:space="preserve">АД-28/6153 </v>
          </cell>
          <cell r="F55">
            <v>40718</v>
          </cell>
          <cell r="G55">
            <v>2</v>
          </cell>
          <cell r="K55">
            <v>10469</v>
          </cell>
          <cell r="L55">
            <v>40688</v>
          </cell>
          <cell r="M55" t="str">
            <v>Анапа</v>
          </cell>
          <cell r="N55">
            <v>23</v>
          </cell>
        </row>
        <row r="56">
          <cell r="A56" t="str">
            <v>М К О - 0000051</v>
          </cell>
          <cell r="B56">
            <v>40718</v>
          </cell>
          <cell r="C56" t="str">
            <v>Портовое сооружение ПАО"Славянский судоремонтный завод"</v>
          </cell>
          <cell r="D56" t="str">
            <v>ПАО"Славянский судоремонтный завод",Россия, 692701, Приморский край, Хасанский район, п. Славянка, ул.Весенняя,1 Порт Владивосток,бухта Славянка залива Славянка Японского моря,                                                 ОГРН 1022501193802 от 13.09.2002</v>
          </cell>
          <cell r="E56" t="str">
            <v>АД-27/6157  
АД-28/12387</v>
          </cell>
          <cell r="F56">
            <v>40718</v>
          </cell>
          <cell r="G56">
            <v>3</v>
          </cell>
          <cell r="H56">
            <v>41234</v>
          </cell>
          <cell r="K56">
            <v>10729</v>
          </cell>
          <cell r="L56">
            <v>40693</v>
          </cell>
          <cell r="M56" t="str">
            <v>Посьет</v>
          </cell>
          <cell r="N56">
            <v>25</v>
          </cell>
        </row>
        <row r="57">
          <cell r="A57" t="str">
            <v>М К О - 0000052</v>
          </cell>
          <cell r="B57">
            <v>40718</v>
          </cell>
          <cell r="C57" t="str">
            <v>Перегрузочный комплекс               
АО "Терминал Астафьева"</v>
          </cell>
          <cell r="D57" t="str">
            <v>АО "Терминал Астафьева", 690012, Приморский край, 
г. Владивосток, ул. Херсонская, д. 5, каб. 25 / 
692921, Приморский край, г. Находка, ул. Астафьева,
д. 1, ОГРН 1022500704820 от 27.11.2002 г.</v>
          </cell>
          <cell r="E57" t="str">
            <v xml:space="preserve">АД-28/6158  </v>
          </cell>
          <cell r="F57">
            <v>40718</v>
          </cell>
          <cell r="G57">
            <v>3</v>
          </cell>
          <cell r="H57" t="str">
            <v>УТБ-2-2/172
20.03.2013
УТБ-1243
07.07.2020</v>
          </cell>
          <cell r="K57" t="str">
            <v>10695  
5055</v>
          </cell>
          <cell r="L57" t="str">
            <v>30.05.2011 19.03.2013</v>
          </cell>
          <cell r="M57" t="str">
            <v>Находка</v>
          </cell>
          <cell r="N57">
            <v>25</v>
          </cell>
          <cell r="P57" t="str">
            <v>Изменен</v>
          </cell>
        </row>
        <row r="58">
          <cell r="A58" t="str">
            <v>М К О - 0000053</v>
          </cell>
          <cell r="B58">
            <v>40718</v>
          </cell>
          <cell r="C58" t="str">
            <v>Морской терминал АО "Дальневосточный судомеханический завод"</v>
          </cell>
          <cell r="D58" t="str">
            <v>АО "Дальневосточный судомеханический завод", 692911, Приморский край , г. Находка, ул. Портовая 88,
 ОГРН 1022500697394 от 30.08.2002 г.</v>
          </cell>
          <cell r="E58" t="str">
            <v xml:space="preserve">АД-27/6156 
УТБ-2-2/649 </v>
          </cell>
          <cell r="F58">
            <v>40718</v>
          </cell>
          <cell r="G58">
            <v>3</v>
          </cell>
          <cell r="H58">
            <v>41389</v>
          </cell>
          <cell r="K58" t="str">
            <v>10722
 6968</v>
          </cell>
          <cell r="L58" t="str">
            <v>31.05.2011 02.04.2013</v>
          </cell>
          <cell r="M58" t="str">
            <v>Находка</v>
          </cell>
          <cell r="N58">
            <v>25</v>
          </cell>
          <cell r="P58" t="str">
            <v>Изменен</v>
          </cell>
        </row>
        <row r="59">
          <cell r="A59" t="str">
            <v>М К О - 0000054</v>
          </cell>
          <cell r="B59">
            <v>40718</v>
          </cell>
          <cell r="C59" t="str">
            <v>Перегрузочный комплекс
ООО "КГС-порт"</v>
          </cell>
          <cell r="D59" t="str">
            <v>ООО "КГС-порт", 353500, г.Темрюк, порт Темрюк,  ОГРН 1057748161756 от 09.09.2005</v>
          </cell>
          <cell r="E59" t="str">
            <v>АД-28/6147
АД-28/10051</v>
          </cell>
          <cell r="F59">
            <v>40718</v>
          </cell>
          <cell r="G59">
            <v>3</v>
          </cell>
          <cell r="H59">
            <v>41179</v>
          </cell>
          <cell r="K59">
            <v>17027</v>
          </cell>
          <cell r="L59">
            <v>41141</v>
          </cell>
          <cell r="M59" t="str">
            <v>Темрюк</v>
          </cell>
          <cell r="N59">
            <v>23</v>
          </cell>
        </row>
        <row r="60">
          <cell r="A60" t="str">
            <v>М К О - 0000055</v>
          </cell>
          <cell r="B60">
            <v>40718</v>
          </cell>
          <cell r="C60" t="str">
            <v>Производственный комплекс "ООО Порт Мечел Темрюк"</v>
          </cell>
          <cell r="D60" t="str">
            <v>ООО "Порт Мечел Темрюк" , 353500, Россия, Краснодарский край, Темрюкский район, порт "Темрюк", ул.Горького, д.51, ОГРН 1082352000521 от 13.03.2008</v>
          </cell>
          <cell r="E60" t="str">
            <v>АД-28/6151
АД-28/9389</v>
          </cell>
          <cell r="F60">
            <v>40718</v>
          </cell>
          <cell r="G60">
            <v>3</v>
          </cell>
          <cell r="H60">
            <v>41163</v>
          </cell>
          <cell r="K60">
            <v>16203</v>
          </cell>
          <cell r="L60">
            <v>41129</v>
          </cell>
          <cell r="M60" t="str">
            <v>Темрюк</v>
          </cell>
          <cell r="N60">
            <v>23</v>
          </cell>
        </row>
        <row r="61">
          <cell r="A61" t="str">
            <v>М К О - 0000056</v>
          </cell>
          <cell r="B61">
            <v>40718</v>
          </cell>
          <cell r="C61" t="str">
            <v>Перевалочный комплекс сжиженных углеводородных газов</v>
          </cell>
          <cell r="D61" t="str">
            <v>ООО "Мактрен-Нафта"; юр. адр.: 353500, Краснодарский край, г. Темрюк, порт Темрюк; факт. адр.: 353500, Краснодарский край, г. Темрюк, а/я 17; ОГРН 1032329061588 от 16.05.2003 г.</v>
          </cell>
          <cell r="E61" t="str">
            <v>АД-28/6148 
УТБ-3-1/1790</v>
          </cell>
          <cell r="F61">
            <v>40718</v>
          </cell>
          <cell r="G61">
            <v>3</v>
          </cell>
          <cell r="H61">
            <v>42570</v>
          </cell>
          <cell r="K61" t="str">
            <v>УТБ-1981</v>
          </cell>
          <cell r="L61">
            <v>42545</v>
          </cell>
          <cell r="M61" t="str">
            <v>Темрюк</v>
          </cell>
          <cell r="N61">
            <v>23</v>
          </cell>
        </row>
        <row r="62">
          <cell r="A62" t="str">
            <v>М К О - 0000057</v>
          </cell>
          <cell r="B62">
            <v>41423</v>
          </cell>
          <cell r="C62" t="str">
            <v>Пирс катерный № 3</v>
          </cell>
          <cell r="D62" t="str">
            <v>ЗАО "ПОРТОФЛОТ", Межевой канал, д. 5, Санкт-Петербург, 198035, ОГРН 1027802712740 от 26.07.2002 г.</v>
          </cell>
          <cell r="E62" t="str">
            <v>УТБ-2-2/913</v>
          </cell>
          <cell r="F62">
            <v>41423</v>
          </cell>
          <cell r="G62">
            <v>4</v>
          </cell>
          <cell r="I62">
            <v>42144</v>
          </cell>
          <cell r="J62" t="str">
            <v>УТБ-2-11/1219</v>
          </cell>
          <cell r="K62" t="str">
            <v>УТБ-722</v>
          </cell>
          <cell r="L62">
            <v>41410</v>
          </cell>
          <cell r="M62" t="str">
            <v>Санкт-Петербург</v>
          </cell>
          <cell r="N62">
            <v>78</v>
          </cell>
        </row>
        <row r="63">
          <cell r="A63" t="str">
            <v>М К О - 0000058</v>
          </cell>
          <cell r="B63">
            <v>40718</v>
          </cell>
          <cell r="C63" t="str">
            <v xml:space="preserve">Универсальный перегрузочный терминал ООО "Производственно-коммерческая фирма "Центральный грузовой порт" </v>
          </cell>
          <cell r="D63" t="str">
            <v xml:space="preserve"> ООО "Производственно-коммерческая фирма "Центральный грузовой порт", 414040, г.Астрахань", ул.Адмиралтейская, 53"А"/ ООО "Электротехническая компания", ОПФ-65,414400, г.Астрахань, ул. Свердлова,47, ОГРН 1023000836836 от 08.11.2002</v>
          </cell>
          <cell r="E63" t="str">
            <v xml:space="preserve">АД-28/6149 </v>
          </cell>
          <cell r="F63">
            <v>40718</v>
          </cell>
          <cell r="G63">
            <v>1</v>
          </cell>
          <cell r="K63">
            <v>11023</v>
          </cell>
          <cell r="L63">
            <v>40696</v>
          </cell>
          <cell r="M63" t="str">
            <v xml:space="preserve"> Астрахань</v>
          </cell>
          <cell r="N63">
            <v>30</v>
          </cell>
        </row>
        <row r="64">
          <cell r="A64" t="str">
            <v>М Н О - 0000059</v>
          </cell>
          <cell r="B64">
            <v>40758</v>
          </cell>
          <cell r="C64" t="str">
            <v>Железобетонное берегоукрепление 1-го пускового комплекса деревообрабатывающего комбината (длина 102,1 м)</v>
          </cell>
          <cell r="D64" t="str">
            <v>ООО "ХарвиСеверЛес", 163022, г.Архангельск, Маймаксанский округ, ул.Менделеева, д.2/1,  ОГРН 1062901063136 от 07.08.2006</v>
          </cell>
          <cell r="E64" t="str">
            <v xml:space="preserve">АД-28/7605  </v>
          </cell>
          <cell r="F64">
            <v>40758</v>
          </cell>
          <cell r="G64">
            <v>3</v>
          </cell>
          <cell r="K64">
            <v>10428</v>
          </cell>
          <cell r="L64">
            <v>40688</v>
          </cell>
          <cell r="M64" t="str">
            <v>Архангельск</v>
          </cell>
          <cell r="N64">
            <v>29</v>
          </cell>
        </row>
        <row r="65">
          <cell r="A65" t="str">
            <v>М Н О - 0000060</v>
          </cell>
          <cell r="B65">
            <v>40758</v>
          </cell>
          <cell r="C65" t="str">
            <v>Железобетонное берегоукрепление 1-го пускового комплекса деревообрабатывающего комбината (длина 234,3 м)</v>
          </cell>
          <cell r="D65" t="str">
            <v>ООО "ХарвиСеверЛес", 163022, г.Архангельск, Маймаксанский округ, ул.Менделеева, д.2/1,  ОГРН 1062901063136 от 07.08.2006</v>
          </cell>
          <cell r="E65" t="str">
            <v xml:space="preserve">АД-28/7605  </v>
          </cell>
          <cell r="F65">
            <v>40758</v>
          </cell>
          <cell r="G65">
            <v>3</v>
          </cell>
          <cell r="K65">
            <v>10428</v>
          </cell>
          <cell r="L65">
            <v>40688</v>
          </cell>
          <cell r="M65" t="str">
            <v>Архангельск</v>
          </cell>
          <cell r="N65">
            <v>29</v>
          </cell>
        </row>
        <row r="66">
          <cell r="A66" t="str">
            <v>М К О - 0000061</v>
          </cell>
          <cell r="B66">
            <v>40718</v>
          </cell>
          <cell r="C66" t="str">
            <v>Лесной перегрузочный терминал 
ОАО "Соломбальский Лесопильно-
деревообрабатывающий комбинат"</v>
          </cell>
          <cell r="D66" t="str">
            <v xml:space="preserve">ЗАО "Арктик-Консалтинг-Сервис", 142100, Московская обл., г. Подольск, ул. Комсомольская,
д. 1, ОГРН 1145074007121 </v>
          </cell>
          <cell r="E66" t="str">
            <v>АД-28/6141
СГ-28/8426</v>
          </cell>
          <cell r="F66">
            <v>40718</v>
          </cell>
          <cell r="G66">
            <v>3</v>
          </cell>
          <cell r="H66">
            <v>41141</v>
          </cell>
          <cell r="K66" t="str">
            <v>11195
13304</v>
          </cell>
          <cell r="L66" t="str">
            <v>06.06.2011
02.07.2012</v>
          </cell>
          <cell r="M66" t="str">
            <v>Архангельск</v>
          </cell>
          <cell r="N66">
            <v>29</v>
          </cell>
        </row>
        <row r="67">
          <cell r="A67" t="str">
            <v>М Н О - 0000062</v>
          </cell>
          <cell r="B67">
            <v>40718</v>
          </cell>
          <cell r="C67" t="str">
            <v>Здание холодильника № 1</v>
          </cell>
          <cell r="D67" t="str">
            <v>ООО "Востокрефсервис", 692900, приморский край, г. Находка, Находнинский проспект, 69,офис 3/ ОАО "Находкинский морской рыбный порт", ОГРН 1022700913124 16.01.2001</v>
          </cell>
          <cell r="E67" t="str">
            <v>АД-28/6139   
СГ-29/3266</v>
          </cell>
          <cell r="F67">
            <v>40718</v>
          </cell>
          <cell r="G67">
            <v>3</v>
          </cell>
          <cell r="H67">
            <v>41008</v>
          </cell>
          <cell r="I67">
            <v>41576</v>
          </cell>
          <cell r="J67" t="str">
            <v>УТБ-2-12/2493</v>
          </cell>
          <cell r="K67" t="str">
            <v>11196
3940
21146</v>
          </cell>
          <cell r="L67" t="str">
            <v>06.06.2011
05.03.2012
08.10.2013</v>
          </cell>
          <cell r="M67" t="str">
            <v>Находка</v>
          </cell>
          <cell r="N67">
            <v>25</v>
          </cell>
        </row>
        <row r="68">
          <cell r="A68" t="str">
            <v>М К О - 0000063</v>
          </cell>
          <cell r="B68">
            <v>40718</v>
          </cell>
          <cell r="C68" t="str">
            <v>Универсальный перегрузочный комплекс Акционерное общество  «Находкинский морской рыбный порт»</v>
          </cell>
          <cell r="D68" t="str">
            <v>Акционерное общество "Находкинский морской рыбный порт"; 692900, Приморский край, г. Находка, Находкинский проспект, д. 69; ОГРН 102250696965 от 23.08.2002 г.</v>
          </cell>
          <cell r="E68" t="str">
            <v>АД-29/6140 
УТБ-2-2/638</v>
          </cell>
          <cell r="F68">
            <v>40718</v>
          </cell>
          <cell r="G68">
            <v>3</v>
          </cell>
          <cell r="H68">
            <v>41389</v>
          </cell>
          <cell r="K68">
            <v>6133</v>
          </cell>
          <cell r="L68">
            <v>41355</v>
          </cell>
          <cell r="M68" t="str">
            <v>Находка</v>
          </cell>
          <cell r="N68">
            <v>25</v>
          </cell>
        </row>
        <row r="69">
          <cell r="A69" t="str">
            <v>М К О - 0000064</v>
          </cell>
          <cell r="B69">
            <v>40718</v>
          </cell>
          <cell r="C69" t="str">
            <v xml:space="preserve"> Судоремонтный завод  (причальная линия, производственные цеха,сухой док)</v>
          </cell>
          <cell r="D69" t="str">
            <v>ООО "Лайский судоремонтный завод",Россия,163522, Архангельская обл.,Приморский район, пос.Лайский Док, ул. Центральная стр.9/9 /                                              ОГРН 1082930000152 от 15.02.2008</v>
          </cell>
          <cell r="E69" t="str">
            <v xml:space="preserve">АД-27/6136 </v>
          </cell>
          <cell r="F69">
            <v>40718</v>
          </cell>
          <cell r="G69">
            <v>1</v>
          </cell>
          <cell r="K69">
            <v>11210</v>
          </cell>
          <cell r="L69">
            <v>40700</v>
          </cell>
          <cell r="M69" t="str">
            <v>Архангельск</v>
          </cell>
          <cell r="N69">
            <v>29</v>
          </cell>
        </row>
        <row r="70">
          <cell r="A70" t="str">
            <v>М Н О - 0000065</v>
          </cell>
          <cell r="B70">
            <v>40718</v>
          </cell>
          <cell r="C70" t="str">
            <v>Причал № 117</v>
          </cell>
          <cell r="D70" t="str">
            <v>ООО "КТА", 164521, Архангельская обл., г. Северодвинск,
проезд Грузовой, д. 25; ОГРН 1022900839455 от 19.11.2002 г.</v>
          </cell>
          <cell r="E70" t="str">
            <v xml:space="preserve">АД-28/6143 </v>
          </cell>
          <cell r="F70">
            <v>40718</v>
          </cell>
          <cell r="G70">
            <v>4</v>
          </cell>
          <cell r="H70">
            <v>41121</v>
          </cell>
          <cell r="I70">
            <v>43423</v>
          </cell>
          <cell r="J70" t="str">
            <v>УТБ-2998</v>
          </cell>
          <cell r="K70" t="str">
            <v>11212
14862</v>
          </cell>
          <cell r="L70" t="str">
            <v>06.06.2011
20.07.2012</v>
          </cell>
          <cell r="M70" t="str">
            <v>Нарьян-Мар</v>
          </cell>
          <cell r="N70">
            <v>83</v>
          </cell>
          <cell r="P70" t="str">
            <v>Изменен</v>
          </cell>
        </row>
        <row r="71">
          <cell r="A71" t="str">
            <v>М К О - 0000066</v>
          </cell>
          <cell r="B71">
            <v>40718</v>
          </cell>
          <cell r="C71" t="str">
            <v>Погрузочно - разгрузочный район "Бакарица"</v>
          </cell>
          <cell r="D71" t="str">
            <v>ОАО "Архангельский морской торговый порт", 163000, г.Архангельск, Троицкий проспект, д.52 / ОАО "Архморторгпорт"/                                                                  ОГРН 10222900515516 от 19.10.2002</v>
          </cell>
          <cell r="E71" t="str">
            <v>АД-29/6145  
СГ-29/10937</v>
          </cell>
          <cell r="F71">
            <v>40718</v>
          </cell>
          <cell r="G71">
            <v>3</v>
          </cell>
          <cell r="H71">
            <v>41199</v>
          </cell>
          <cell r="K71" t="str">
            <v>11199    19512</v>
          </cell>
          <cell r="L71" t="str">
            <v>06.06.2011 25.09.2012</v>
          </cell>
          <cell r="M71" t="str">
            <v>Архангельск</v>
          </cell>
          <cell r="N71">
            <v>29</v>
          </cell>
        </row>
        <row r="72">
          <cell r="A72" t="str">
            <v>М К О - 0000067</v>
          </cell>
          <cell r="B72">
            <v>40718</v>
          </cell>
          <cell r="C72" t="str">
            <v>Погрузочно - разгрузочный район "Экономия"</v>
          </cell>
          <cell r="D72" t="str">
            <v>ОАО "Архангельский морской торговый порт", 163000, г.Архангельск, Троицкий проспект, д.52 /                                                          ОАО "Архморторгпорт"/                                                                  ОГРН 10222900515516 от 19.10.2002</v>
          </cell>
          <cell r="E72" t="str">
            <v xml:space="preserve">АД-29/6145 </v>
          </cell>
          <cell r="F72">
            <v>40718</v>
          </cell>
          <cell r="G72">
            <v>1</v>
          </cell>
          <cell r="K72">
            <v>11199</v>
          </cell>
          <cell r="L72">
            <v>40700</v>
          </cell>
          <cell r="M72" t="str">
            <v>Архангельск</v>
          </cell>
          <cell r="N72">
            <v>29</v>
          </cell>
        </row>
        <row r="73">
          <cell r="A73" t="str">
            <v>М К О - 0000068</v>
          </cell>
          <cell r="B73">
            <v>40732</v>
          </cell>
          <cell r="C73" t="str">
            <v>" Временный рейдовый перегрузочный комплекс -2", ЗАО "ИН-ТРАНЗИТ"</v>
          </cell>
          <cell r="D73" t="str">
            <v xml:space="preserve"> ЗАО "ИН-ТРАНЗИТ", 198035, г.Санкт-Петербург Гапсальская ул., д.1, литер "О",оф.208, ОГРН 1027808866744 от 25.11.2002                         </v>
          </cell>
          <cell r="E73" t="str">
            <v>АД-28/6850</v>
          </cell>
          <cell r="F73">
            <v>40732</v>
          </cell>
          <cell r="G73">
            <v>2</v>
          </cell>
          <cell r="I73">
            <v>42885</v>
          </cell>
          <cell r="J73" t="str">
            <v>УТБ-1686</v>
          </cell>
          <cell r="K73">
            <v>11394</v>
          </cell>
          <cell r="L73">
            <v>40702</v>
          </cell>
          <cell r="M73" t="str">
            <v>Санкт-Петербург</v>
          </cell>
          <cell r="N73">
            <v>78</v>
          </cell>
        </row>
        <row r="74">
          <cell r="A74" t="str">
            <v>М К О - 0000069</v>
          </cell>
          <cell r="B74">
            <v>40732</v>
          </cell>
          <cell r="C74" t="str">
            <v>" Временный рейдовый перегрузочный комплекс ",  ЗАО "ИН-ТРАНЗИТ"</v>
          </cell>
          <cell r="D74" t="str">
            <v xml:space="preserve"> ЗАО "ИН-ТРАНЗИТ", 198035, г.Санкт-Петербург Гапсальская ул., д.1, литер "О",оф.208, ОГРН 1027808866744 от 25.11.2002                         </v>
          </cell>
          <cell r="E74" t="str">
            <v>АД-28/6850</v>
          </cell>
          <cell r="F74">
            <v>40732</v>
          </cell>
          <cell r="G74">
            <v>2</v>
          </cell>
          <cell r="I74">
            <v>42885</v>
          </cell>
          <cell r="J74" t="str">
            <v>УТБ-1686</v>
          </cell>
          <cell r="K74">
            <v>11395</v>
          </cell>
          <cell r="L74">
            <v>40702</v>
          </cell>
          <cell r="M74" t="str">
            <v>Санкт-Петербург</v>
          </cell>
          <cell r="N74">
            <v>78</v>
          </cell>
        </row>
        <row r="75">
          <cell r="A75" t="str">
            <v>М К О - 0000070</v>
          </cell>
          <cell r="B75">
            <v>40732</v>
          </cell>
          <cell r="C75" t="str">
            <v xml:space="preserve">"Перегрузочный комплекс"   </v>
          </cell>
          <cell r="D75" t="str">
            <v>ООО СК "Славянский лесной терминал",692701, Приморский край, Хасанский район, пгт. Славянка, ул.Морской бульвар, д.19,                                                    ОГРН 1022502261418 от 11.10.2002</v>
          </cell>
          <cell r="E75" t="str">
            <v>АД-28/6655  
СГ-28/12990</v>
          </cell>
          <cell r="F75">
            <v>40732</v>
          </cell>
          <cell r="G75">
            <v>4</v>
          </cell>
          <cell r="H75">
            <v>41250</v>
          </cell>
          <cell r="K75" t="str">
            <v>11400  24320</v>
          </cell>
          <cell r="L75" t="str">
            <v>08.06.2011 26.11.2012</v>
          </cell>
          <cell r="M75" t="str">
            <v>Посьет</v>
          </cell>
          <cell r="N75">
            <v>25</v>
          </cell>
        </row>
        <row r="76">
          <cell r="A76" t="str">
            <v>М К О - 0000071</v>
          </cell>
          <cell r="B76">
            <v>40732</v>
          </cell>
          <cell r="C76" t="str">
            <v>Перегрузочный терминал 
АО "Архангельский траловый флот"</v>
          </cell>
          <cell r="D76" t="str">
            <v>АО "Архангельский траловый флот"; 163030, 
г. Архангельск, пр. Ленинградский, д. 324; 
ОГРН 1042900029215 от 14.10.2004 г.</v>
          </cell>
          <cell r="E76" t="str">
            <v>АД-28/6647
СГ-28/9098</v>
          </cell>
          <cell r="F76">
            <v>40732</v>
          </cell>
          <cell r="G76">
            <v>3</v>
          </cell>
          <cell r="H76">
            <v>41152</v>
          </cell>
          <cell r="K76" t="str">
            <v>11491
14776</v>
          </cell>
          <cell r="L76" t="str">
            <v>09.06.2011
19.07.2012</v>
          </cell>
          <cell r="M76" t="str">
            <v>Архангельск</v>
          </cell>
          <cell r="N76">
            <v>29</v>
          </cell>
        </row>
        <row r="77">
          <cell r="A77" t="str">
            <v>М К О - 0000072</v>
          </cell>
          <cell r="B77">
            <v>40732</v>
          </cell>
          <cell r="C77" t="str">
            <v>Зерновой терминал  ООО " Азовский портовый элеватор"</v>
          </cell>
          <cell r="D77" t="str">
            <v>ООО "Азовский портовый элеватор", 346781, Ростовская обл., г. Азов, ул. Конечная, д. 2; 
ОГРН  1026101790660 от 25.07.2002</v>
          </cell>
          <cell r="E77" t="str">
            <v>АД-28/6652
УТБ-2241</v>
          </cell>
          <cell r="F77">
            <v>40732</v>
          </cell>
          <cell r="G77">
            <v>3</v>
          </cell>
          <cell r="H77">
            <v>42936</v>
          </cell>
          <cell r="K77">
            <v>11478</v>
          </cell>
          <cell r="L77">
            <v>40703</v>
          </cell>
          <cell r="M77" t="str">
            <v>Азов</v>
          </cell>
          <cell r="N77">
            <v>61</v>
          </cell>
        </row>
        <row r="78">
          <cell r="A78" t="str">
            <v>М К О - 0000073</v>
          </cell>
          <cell r="B78">
            <v>40732</v>
          </cell>
          <cell r="C78" t="str">
            <v>"Перегрузочный терминал            
ООО "Соллерс-Дальний Восток"</v>
          </cell>
          <cell r="D78" t="str">
            <v>ООО "Соллерс-Дальний Восток", 690001,  г.Владивосток, ул.Семеновская, 29/ ул. Дальзаводская, 2, ОГРН 1092536004065 от 26.05.2011</v>
          </cell>
          <cell r="E78" t="str">
            <v xml:space="preserve">АД-28/6660 </v>
          </cell>
          <cell r="F78">
            <v>40732</v>
          </cell>
          <cell r="G78">
            <v>1</v>
          </cell>
          <cell r="K78">
            <v>11998</v>
          </cell>
          <cell r="L78">
            <v>40711</v>
          </cell>
          <cell r="M78" t="str">
            <v>Владивосток</v>
          </cell>
          <cell r="N78">
            <v>25</v>
          </cell>
        </row>
        <row r="79">
          <cell r="A79" t="str">
            <v>М К О - 0000074</v>
          </cell>
          <cell r="B79">
            <v>40732</v>
          </cell>
          <cell r="C79" t="str">
            <v>Контейнерный терминал АО "Первый контейнерный терминал"</v>
          </cell>
          <cell r="D79" t="str">
            <v>АО "Первый контейнерный терминал",  198035, 
г. Санкт-Петербург, Межевой канал, д. 5, 3 район,                                                          ОГРН 1027802712343 от 16.07.2002 г.</v>
          </cell>
          <cell r="E79" t="str">
            <v>АД-28/6658 УТБ-2-2/2778</v>
          </cell>
          <cell r="F79">
            <v>40732</v>
          </cell>
          <cell r="G79">
            <v>4</v>
          </cell>
          <cell r="H79">
            <v>41918</v>
          </cell>
          <cell r="K79" t="str">
            <v>12581
19583</v>
          </cell>
          <cell r="L79" t="str">
            <v>24.06.2011
23.09.2014</v>
          </cell>
          <cell r="M79" t="str">
            <v>Санкт-Петербург</v>
          </cell>
          <cell r="N79">
            <v>78</v>
          </cell>
        </row>
        <row r="80">
          <cell r="A80" t="str">
            <v>М К О - 0000075</v>
          </cell>
          <cell r="B80">
            <v>40732</v>
          </cell>
          <cell r="C80" t="str">
            <v>Универсальный перегрузочный комплекс 
АО "Находкинский судоремонтный завод"</v>
          </cell>
          <cell r="D80" t="str">
            <v>АО "Находкинский судоремонтный завод",  692900, 
г. Находка, Приморский край, Находкинский проспект, 
д. 59, ОГРН 1022500704456 от 27.11.2002 г.</v>
          </cell>
          <cell r="E80" t="str">
            <v>АД-28/6639
СГ-28/8416
УТБ-2-2/3345
УТБ-2-1/1153</v>
          </cell>
          <cell r="F80">
            <v>40732</v>
          </cell>
          <cell r="G80">
            <v>3</v>
          </cell>
          <cell r="H80" t="str">
            <v>20.08.2012
09.12.2014
12.05.2015</v>
          </cell>
          <cell r="K80" t="str">
            <v>11113
14728
3302
1028</v>
          </cell>
          <cell r="L80" t="str">
            <v>03.06.2011
19.07.2012
13.11.2014
15.04.2015</v>
          </cell>
          <cell r="M80" t="str">
            <v>Находка</v>
          </cell>
          <cell r="N80">
            <v>25</v>
          </cell>
          <cell r="P80" t="str">
            <v>Изменен</v>
          </cell>
        </row>
        <row r="81">
          <cell r="A81" t="str">
            <v>М К О - 0000076</v>
          </cell>
          <cell r="B81">
            <v>40732</v>
          </cell>
          <cell r="C81" t="str">
            <v>Угольный Терминал 
АО "Торговый порт Посьет"</v>
          </cell>
          <cell r="D81" t="str">
            <v xml:space="preserve">АО "Торговый порт Посьет", 692705, Приморский край, Хасанский район, поселок городского типа Посьет, ул. Портовая, д. 41; ОГРН 1022501193527 от 26.07.2002 г.                                      </v>
          </cell>
          <cell r="E81" t="str">
            <v xml:space="preserve">АД-28/6850  
CГ-28/13208 </v>
          </cell>
          <cell r="F81">
            <v>40732</v>
          </cell>
          <cell r="G81">
            <v>3</v>
          </cell>
          <cell r="H81">
            <v>41254</v>
          </cell>
          <cell r="K81" t="str">
            <v>12017   23436</v>
          </cell>
          <cell r="L81" t="str">
            <v>17.06.2011  13.11.2012</v>
          </cell>
          <cell r="M81" t="str">
            <v>Посьет</v>
          </cell>
          <cell r="N81">
            <v>25</v>
          </cell>
        </row>
        <row r="82">
          <cell r="A82" t="str">
            <v>М К О - 0000077</v>
          </cell>
          <cell r="B82">
            <v>40758</v>
          </cell>
          <cell r="C82" t="str">
            <v>Сухогрузная гавань 
АО "Махачкалинский морской торговый порт"</v>
          </cell>
          <cell r="D82" t="str">
            <v xml:space="preserve">АО "Махачкалинский морской торговый порт", 367000, Республика Дагестан, г. Махачкала, 
ул. Портовское шоссе, д. 5; ОГРН 1160571067436 от 28.12.2016 г. </v>
          </cell>
          <cell r="E82" t="str">
            <v>АД-27/7608</v>
          </cell>
          <cell r="F82">
            <v>40758</v>
          </cell>
          <cell r="G82">
            <v>1</v>
          </cell>
          <cell r="K82">
            <v>12144</v>
          </cell>
          <cell r="L82">
            <v>12144</v>
          </cell>
          <cell r="M82" t="str">
            <v>Махачкала</v>
          </cell>
          <cell r="N82">
            <v>5</v>
          </cell>
        </row>
        <row r="83">
          <cell r="A83" t="str">
            <v>М К О - 0000078</v>
          </cell>
          <cell r="B83">
            <v>40758</v>
          </cell>
          <cell r="C83" t="str">
            <v>Нефтеналивная гавань 
АО "Махачкалинский морской торговый порт"</v>
          </cell>
          <cell r="D83" t="str">
            <v xml:space="preserve">АО "Махачкалинский морской торговый порт", 367000, Республика Дагестан, г. Махачкала, 
ул. Портовское шоссе, д. 5; ОГРН 1160571067436 от 28.12.2016 г. </v>
          </cell>
          <cell r="E83" t="str">
            <v xml:space="preserve">АД-27/7608 </v>
          </cell>
          <cell r="F83">
            <v>40758</v>
          </cell>
          <cell r="G83">
            <v>1</v>
          </cell>
          <cell r="K83">
            <v>12144</v>
          </cell>
          <cell r="L83">
            <v>40714</v>
          </cell>
          <cell r="M83" t="str">
            <v>Махачкала</v>
          </cell>
          <cell r="N83">
            <v>5</v>
          </cell>
        </row>
        <row r="84">
          <cell r="A84" t="str">
            <v>М Н О - 0000079</v>
          </cell>
          <cell r="B84">
            <v>40758</v>
          </cell>
          <cell r="C84" t="str">
            <v>Административное здание</v>
          </cell>
          <cell r="D84" t="str">
            <v>ФГУ "Администрация морского порта" г.Архангельск",163000, г.Архангельск, ул.Карла Маркса, 6, ОГРН 1022900529354 от 21.12.2002</v>
          </cell>
          <cell r="E84" t="str">
            <v>АД-27/7600  
СГ-27/14190</v>
          </cell>
          <cell r="F84">
            <v>40758</v>
          </cell>
          <cell r="G84">
            <v>3</v>
          </cell>
          <cell r="H84">
            <v>41269</v>
          </cell>
          <cell r="I84">
            <v>42446</v>
          </cell>
          <cell r="J84" t="str">
            <v>УТБ-3-7/511</v>
          </cell>
          <cell r="K84" t="str">
            <v>12024   25241
УТБ-437</v>
          </cell>
          <cell r="L84" t="str">
            <v>17.06.2011  04.12.2012
19.02.2016</v>
          </cell>
          <cell r="M84" t="str">
            <v>Архангельск</v>
          </cell>
          <cell r="N84">
            <v>29</v>
          </cell>
        </row>
        <row r="85">
          <cell r="A85" t="str">
            <v>М Н О - 0000080</v>
          </cell>
          <cell r="B85">
            <v>40732</v>
          </cell>
          <cell r="C85" t="str">
            <v xml:space="preserve">"Перегрузочный комплекс ООО "Терминал Насыпных Грузов" </v>
          </cell>
          <cell r="D85" t="str">
            <v>ООО "Терминал Насыпных Грузов",  692941, Приморский край, г. Находка, п. Врангель, ул. Внутрипортовая,  30 А / ООО "Трансхимэкспорт,111558,  г.Москва, ул. Молостовых, 12,/ 107078, г. Москва, ул. Каланчевская, 15 А, ОГРН 1027739097253 от 21.08.2002</v>
          </cell>
          <cell r="E85" t="str">
            <v>АД-28/6648</v>
          </cell>
          <cell r="F85">
            <v>40732</v>
          </cell>
          <cell r="G85">
            <v>1</v>
          </cell>
          <cell r="K85">
            <v>12958</v>
          </cell>
          <cell r="L85">
            <v>40724</v>
          </cell>
          <cell r="M85" t="str">
            <v>Находка</v>
          </cell>
          <cell r="N85">
            <v>25</v>
          </cell>
        </row>
        <row r="86">
          <cell r="A86" t="str">
            <v>М К О - 0000081</v>
          </cell>
          <cell r="B86">
            <v>40745</v>
          </cell>
          <cell r="C86" t="str">
            <v>Универсальный перегрузочный комплекс</v>
          </cell>
          <cell r="D86" t="str">
            <v>Акционерное общество "Таганрогский морской торговый порт"; 347900, Ростовская обл., г. Таганрог, Комсомольский спуск, д. 2;  ОГРН 1026102571186 от 17.07.2002 г.</v>
          </cell>
          <cell r="E86" t="str">
            <v>АД-29/7184
УТБ-2-2/129</v>
          </cell>
          <cell r="F86">
            <v>40745</v>
          </cell>
          <cell r="G86">
            <v>4</v>
          </cell>
          <cell r="H86">
            <v>41674</v>
          </cell>
          <cell r="K86" t="str">
            <v>11112
26736</v>
          </cell>
          <cell r="L86" t="str">
            <v>03.06.2011
16.12.2013</v>
          </cell>
          <cell r="M86" t="str">
            <v>Таганрог</v>
          </cell>
          <cell r="N86">
            <v>61</v>
          </cell>
        </row>
        <row r="87">
          <cell r="A87" t="str">
            <v>М Н О - 0000082</v>
          </cell>
          <cell r="B87">
            <v>40791</v>
          </cell>
          <cell r="C87" t="str">
            <v>"Железобетонный причал" ФГУП "Гидрографическое предприятие"</v>
          </cell>
          <cell r="D87" t="str">
            <v>ФГУП "Гидрографическое предприятие"/ РФ, 190031, г.Санкт-Петербург, Московский пр-т., д.12, ОГРН 1027812066758 от 08.04.2005</v>
          </cell>
          <cell r="E87" t="str">
            <v>АД-27/8729 
УТБ-3212</v>
          </cell>
          <cell r="F87">
            <v>40791</v>
          </cell>
          <cell r="G87">
            <v>4</v>
          </cell>
          <cell r="H87">
            <v>42719</v>
          </cell>
          <cell r="I87">
            <v>43125</v>
          </cell>
          <cell r="J87" t="str">
            <v>УТБ-179</v>
          </cell>
          <cell r="K87">
            <v>10651</v>
          </cell>
          <cell r="L87">
            <v>40690</v>
          </cell>
          <cell r="M87" t="str">
            <v>Санкт-Петербург</v>
          </cell>
          <cell r="N87">
            <v>78</v>
          </cell>
        </row>
        <row r="88">
          <cell r="A88" t="str">
            <v>М Н О - 0000083</v>
          </cell>
          <cell r="B88">
            <v>40745</v>
          </cell>
          <cell r="C88" t="str">
            <v xml:space="preserve">Портовое средство "Лесной причал ООО "Лесозавод 23" </v>
          </cell>
          <cell r="D88" t="str">
            <v xml:space="preserve"> ООО "Лесопильный деревообрабатывающий комбинат № 23", 163023,  г. Архангельск, ул. Проезжая, д.1,корп.1, ОГРН 1022900544732 от 31.12.2002</v>
          </cell>
          <cell r="E88" t="str">
            <v xml:space="preserve">АД-28/7167 </v>
          </cell>
          <cell r="F88">
            <v>40745</v>
          </cell>
          <cell r="G88">
            <v>2</v>
          </cell>
          <cell r="K88">
            <v>12701</v>
          </cell>
          <cell r="L88">
            <v>40721</v>
          </cell>
          <cell r="M88" t="str">
            <v>Архангельск</v>
          </cell>
          <cell r="N88">
            <v>29</v>
          </cell>
        </row>
        <row r="89">
          <cell r="A89" t="str">
            <v>М К О - 0000084</v>
          </cell>
          <cell r="B89">
            <v>40745</v>
          </cell>
          <cell r="C89" t="str">
            <v>Перегрузочный терминал ООО "Бузан- порт"</v>
          </cell>
          <cell r="D89" t="str">
            <v xml:space="preserve"> ООО "Бузан- порт",  416163, Астраханская обл., Красноярский край, с Сеитовска, № 76-К от 25.02.1999, поч.адр.:414040, г. Астрахань, ул. Красная Набережная, 5, ОГРН 1023001538295 от 25.02.1999</v>
          </cell>
          <cell r="E89" t="str">
            <v xml:space="preserve">АД-28/7166 </v>
          </cell>
          <cell r="F89">
            <v>40745</v>
          </cell>
          <cell r="G89">
            <v>2</v>
          </cell>
          <cell r="K89">
            <v>12692</v>
          </cell>
          <cell r="L89">
            <v>40721</v>
          </cell>
          <cell r="M89" t="str">
            <v>Астрахань</v>
          </cell>
          <cell r="N89">
            <v>30</v>
          </cell>
        </row>
        <row r="90">
          <cell r="A90" t="str">
            <v>М К О - 0000085</v>
          </cell>
          <cell r="B90">
            <v>40745</v>
          </cell>
          <cell r="C90" t="str">
            <v>"Грузовой терминал"</v>
          </cell>
          <cell r="D90" t="str">
            <v>ООО "ДВ Порт", ул. Босфора, д. 3,
г. Владивосток, Приморский край, 690063, 
ОГРН - 1102537002204 от 07.05.2010 г. /
Собственник: ОАО ХК "Дальморепродукт", ул. Пологая, д. 53, г Владивосток, 690600, 
ОГРН 1022502274190 от 25.11.2002 г.</v>
          </cell>
          <cell r="E90" t="str">
            <v>АД-28/7168</v>
          </cell>
          <cell r="F90">
            <v>40745</v>
          </cell>
          <cell r="G90">
            <v>3</v>
          </cell>
          <cell r="H90" t="str">
            <v>УТБ-2-2/579
05.03.2014
УТБ-525
18.03.2020</v>
          </cell>
          <cell r="K90" t="str">
            <v>12690
706</v>
          </cell>
          <cell r="L90" t="str">
            <v>27.06.2011
05.03.2014</v>
          </cell>
          <cell r="M90" t="str">
            <v>Владивосток</v>
          </cell>
          <cell r="N90">
            <v>25</v>
          </cell>
          <cell r="P90" t="str">
            <v>Изменен</v>
          </cell>
        </row>
        <row r="91">
          <cell r="A91" t="str">
            <v>М К О - 0000086</v>
          </cell>
          <cell r="B91">
            <v>40745</v>
          </cell>
          <cell r="C91" t="str">
            <v>"Причал № 1"</v>
          </cell>
          <cell r="D91" t="str">
            <v>ООО "РН-Архангельскнефтепродукт", 163530, Архангельская обл, Приморский район, пос. Талаги, д.30 / ОАО "НК "Роснефть", г.Москва, Софийская набережная, ОГРН   1052930017062 от 09.11.2005</v>
          </cell>
          <cell r="E91" t="str">
            <v xml:space="preserve">АД-28/7301 </v>
          </cell>
          <cell r="F91">
            <v>40745</v>
          </cell>
          <cell r="G91">
            <v>1</v>
          </cell>
          <cell r="J91" t="str">
            <v>Относится к одному ОТИ Реестровый № МКО-0000329</v>
          </cell>
          <cell r="K91">
            <v>12999</v>
          </cell>
          <cell r="L91">
            <v>40725</v>
          </cell>
          <cell r="M91" t="str">
            <v>Архангельск</v>
          </cell>
          <cell r="N91">
            <v>29</v>
          </cell>
        </row>
        <row r="92">
          <cell r="A92" t="str">
            <v>М К О - 0000087</v>
          </cell>
          <cell r="B92">
            <v>40745</v>
          </cell>
          <cell r="C92" t="str">
            <v>"Причал № 2"</v>
          </cell>
          <cell r="D92" t="str">
            <v>ООО "РН-Архангельскнефтепродукт", 163530, Архангельская обл, Приморский район, пос. Талаги, д.30 / ОАО "НК "Роснефть", г.Москва, Софийская набережная, ОГРН   1052930017062 от 09.11.2005</v>
          </cell>
          <cell r="E92" t="str">
            <v>АД-28/7301</v>
          </cell>
          <cell r="F92">
            <v>40745</v>
          </cell>
          <cell r="G92">
            <v>1</v>
          </cell>
          <cell r="J92" t="str">
            <v>Относится к одному ОТИ Реестровый № МКО-0000329</v>
          </cell>
          <cell r="K92">
            <v>12999</v>
          </cell>
          <cell r="L92">
            <v>40725</v>
          </cell>
          <cell r="M92" t="str">
            <v>Архангельск</v>
          </cell>
          <cell r="N92">
            <v>29</v>
          </cell>
        </row>
        <row r="93">
          <cell r="A93" t="str">
            <v>М Н О - 0000088</v>
          </cell>
          <cell r="B93">
            <v>40745</v>
          </cell>
          <cell r="C93" t="str">
            <v xml:space="preserve"> "Причальная набережная Зеленомысского морского порта"</v>
          </cell>
          <cell r="D93" t="str">
            <v xml:space="preserve">ООО "Зеленомысский речной порт", Россия, 678830,Республика Саха (Якутия),Нижнеколымский район, пос.Черский , Молодежная ул., д.6/2, кв.9., ОГРН 1071448000360 от 17.05.2007/РФ, 678830,Республика Саха (Якутия), Нижнеколымский район, пос.Черский, ул. Мореходов, 5   </v>
          </cell>
          <cell r="E93" t="str">
            <v xml:space="preserve">АД-28/7169  УТБ-2-3/1339 </v>
          </cell>
          <cell r="F93">
            <v>40745</v>
          </cell>
          <cell r="G93">
            <v>4</v>
          </cell>
          <cell r="H93">
            <v>41458</v>
          </cell>
          <cell r="I93" t="str">
            <v>22.10.2013
Запись перенесена в раздел ВВТ ОТИ</v>
          </cell>
          <cell r="J93" t="str">
            <v>УТБ-2-12/2455</v>
          </cell>
          <cell r="K93" t="str">
            <v>11353  11611
21813</v>
          </cell>
          <cell r="L93" t="str">
            <v>08.07.2011 05.06.2013
15.10.2013</v>
          </cell>
          <cell r="N93">
            <v>14</v>
          </cell>
        </row>
        <row r="94">
          <cell r="A94" t="str">
            <v>М К О - 0000089</v>
          </cell>
          <cell r="B94">
            <v>40745</v>
          </cell>
          <cell r="C94" t="str">
            <v xml:space="preserve"> Рейдовый нефтяной терминал 
ООО "НТ "Белокаменка"</v>
          </cell>
          <cell r="D94" t="str">
            <v>ООО "НТ "Белокаменка", 183010, г. Мурманск, 
ул. Марата, д. 26, ОГРН 1035100188331 от 09.10.2003 г.</v>
          </cell>
          <cell r="E94" t="str">
            <v>АД-28/7174  
СГ-28/11616</v>
          </cell>
          <cell r="F94">
            <v>40745</v>
          </cell>
          <cell r="G94">
            <v>2</v>
          </cell>
          <cell r="H94">
            <v>41208</v>
          </cell>
          <cell r="I94">
            <v>42157</v>
          </cell>
          <cell r="J94" t="str">
            <v>УТБ-2-2/1369</v>
          </cell>
          <cell r="K94" t="str">
            <v>13505   21189</v>
          </cell>
          <cell r="L94" t="str">
            <v>08.07.2011 16.10.2012</v>
          </cell>
          <cell r="M94" t="str">
            <v>Мурманск</v>
          </cell>
          <cell r="N94">
            <v>51</v>
          </cell>
        </row>
        <row r="95">
          <cell r="A95" t="str">
            <v>М К О - 0000090</v>
          </cell>
          <cell r="B95">
            <v>40758</v>
          </cell>
          <cell r="C95" t="str">
            <v>"Морской терминал"</v>
          </cell>
          <cell r="D95" t="str">
            <v xml:space="preserve">Акционерное общество "Онежский лесопильно-деревообрабатывающий комбинат", 164840, Архангельская обл., г. Онега, ул. Гутина, д. 2, ОГРН
1022901174394 от 29.09.2002 г.
</v>
          </cell>
          <cell r="E95" t="str">
            <v>АД-28/7604  
УТБ-2-2/1649</v>
          </cell>
          <cell r="F95">
            <v>40758</v>
          </cell>
          <cell r="G95">
            <v>4</v>
          </cell>
          <cell r="H95">
            <v>41499</v>
          </cell>
          <cell r="K95" t="str">
            <v>13563 
14514</v>
          </cell>
          <cell r="L95" t="str">
            <v>08.07.2011 12.07.2013</v>
          </cell>
          <cell r="M95" t="str">
            <v>Онега</v>
          </cell>
          <cell r="N95">
            <v>29</v>
          </cell>
          <cell r="P95" t="str">
            <v>Изменен</v>
          </cell>
        </row>
        <row r="96">
          <cell r="A96" t="str">
            <v>М К О - 0000091</v>
          </cell>
          <cell r="B96">
            <v>40745</v>
          </cell>
          <cell r="C96" t="str">
            <v>Грузовой терминал
ООО "ТД "РИФ"</v>
          </cell>
          <cell r="D96" t="str">
            <v>ООО "Торговый Дом "РИФ", 344000, г. Ростов-на-Дону,
пр. Михаила Нагибина, д. 7а, оф. 5 / 346780, Ростовская обл., г. Азов, проезд Портовый, 1а; ОГРН
1106165002350 от 30.04.2010 г.</v>
          </cell>
          <cell r="E96" t="str">
            <v>АД-28/7173  
СГ-28/13171</v>
          </cell>
          <cell r="F96">
            <v>40745</v>
          </cell>
          <cell r="G96">
            <v>3</v>
          </cell>
          <cell r="H96">
            <v>41254</v>
          </cell>
          <cell r="K96">
            <v>13412</v>
          </cell>
          <cell r="L96">
            <v>40730</v>
          </cell>
          <cell r="M96" t="str">
            <v>Азов</v>
          </cell>
          <cell r="N96">
            <v>61</v>
          </cell>
          <cell r="P96" t="str">
            <v>Изменен</v>
          </cell>
        </row>
        <row r="97">
          <cell r="A97" t="str">
            <v>М Н О - 0000092</v>
          </cell>
          <cell r="B97">
            <v>40745</v>
          </cell>
          <cell r="C97" t="str">
            <v>Рейдовый перегрузочный комплекс 
№ 1</v>
          </cell>
          <cell r="D97" t="str">
            <v>ОАО "Мурманское морское пароходство", 183038, 
г. Мурманск, ул. Коминтерна , д.15,                                          ОГРН 1025100864150 от 06.12.2002</v>
          </cell>
          <cell r="E97" t="str">
            <v>АД-29/7171
СГ-29/9090</v>
          </cell>
          <cell r="F97">
            <v>40745</v>
          </cell>
          <cell r="G97">
            <v>3</v>
          </cell>
          <cell r="H97">
            <v>41152</v>
          </cell>
          <cell r="K97" t="str">
            <v>13205
13985</v>
          </cell>
          <cell r="L97" t="str">
            <v>05.07.2011
10.07.2012</v>
          </cell>
          <cell r="M97" t="str">
            <v>Мурманск</v>
          </cell>
          <cell r="N97">
            <v>51</v>
          </cell>
        </row>
        <row r="98">
          <cell r="A98" t="str">
            <v>М Н О - 0000093</v>
          </cell>
          <cell r="B98">
            <v>40745</v>
          </cell>
          <cell r="C98" t="str">
            <v>Причал производственного предприятия</v>
          </cell>
          <cell r="D98" t="str">
            <v>ООО "Крондекс", 183038, г. Мурманск,
ул. Подгорная, д. 86;
ОГРН 1025100834450 от 08.08.2002 г.</v>
          </cell>
          <cell r="E98" t="str">
            <v>АД-29/7171
СГ-29/9090</v>
          </cell>
          <cell r="F98">
            <v>40745</v>
          </cell>
          <cell r="G98">
            <v>3</v>
          </cell>
          <cell r="H98">
            <v>41152</v>
          </cell>
          <cell r="K98" t="str">
            <v>13205
13985</v>
          </cell>
          <cell r="L98" t="str">
            <v>05.07.2011
10.07.2012</v>
          </cell>
          <cell r="M98" t="str">
            <v>Мурманск</v>
          </cell>
          <cell r="N98">
            <v>51</v>
          </cell>
        </row>
        <row r="99">
          <cell r="A99" t="str">
            <v>М Н О - 0000094</v>
          </cell>
          <cell r="B99">
            <v>40745</v>
          </cell>
          <cell r="C99" t="str">
            <v xml:space="preserve">Плавпричал  № 5010013 </v>
          </cell>
          <cell r="D99" t="str">
            <v>ООО "Крондекс", 183038, г. Мурманск,
ул. Подгорная, д. 86;
ОГРН 1025100834450 от 08.08.2002 г.</v>
          </cell>
          <cell r="E99" t="str">
            <v>АД-29/7171
СГ-29/9090</v>
          </cell>
          <cell r="F99">
            <v>40745</v>
          </cell>
          <cell r="G99">
            <v>3</v>
          </cell>
          <cell r="H99">
            <v>41152</v>
          </cell>
          <cell r="K99" t="str">
            <v>13205
13985</v>
          </cell>
          <cell r="L99" t="str">
            <v>05.07.2011
10.07.2012</v>
          </cell>
          <cell r="M99" t="str">
            <v>Мурманск</v>
          </cell>
          <cell r="N99">
            <v>51</v>
          </cell>
        </row>
        <row r="100">
          <cell r="A100" t="str">
            <v>М Н О - 0000095</v>
          </cell>
          <cell r="B100">
            <v>40745</v>
          </cell>
          <cell r="C100" t="str">
            <v xml:space="preserve">Плавпричал для отстоя плавсредств  </v>
          </cell>
          <cell r="D100" t="str">
            <v>ООО "Крондекс", 183038, г. Мурманск,
ул. Подгорная, д. 86;
ОГРН 1025100834450 от 08.08.2002 г.</v>
          </cell>
          <cell r="E100" t="str">
            <v>АД-29/7171
СГ-29/9090</v>
          </cell>
          <cell r="F100">
            <v>40745</v>
          </cell>
          <cell r="G100">
            <v>3</v>
          </cell>
          <cell r="H100">
            <v>41152</v>
          </cell>
          <cell r="K100" t="str">
            <v>13205
13985</v>
          </cell>
          <cell r="L100" t="str">
            <v>05.07.2011
10.07.2012</v>
          </cell>
          <cell r="M100" t="str">
            <v>Мурманск</v>
          </cell>
          <cell r="N100">
            <v>51</v>
          </cell>
        </row>
        <row r="101">
          <cell r="A101" t="str">
            <v>М Н О - 0000096</v>
          </cell>
          <cell r="B101">
            <v>40745</v>
          </cell>
          <cell r="C101" t="str">
            <v>Перегрузочный терминал 
АО "Горно-химическая компания БОР"</v>
          </cell>
          <cell r="D101" t="str">
            <v>АО "Горно-химическая компания БОР", 692443, Приморский край, г. Дальнегорск, Проспект 50 лет Октября, д. 289, ОГРН 1042501251418 от 05.11.2004</v>
          </cell>
          <cell r="E101" t="str">
            <v xml:space="preserve">АД-28/7180 УТБ-2-2/2781 </v>
          </cell>
          <cell r="F101">
            <v>40745</v>
          </cell>
          <cell r="G101">
            <v>4</v>
          </cell>
          <cell r="H101">
            <v>41918</v>
          </cell>
          <cell r="K101" t="str">
            <v>12695
2707</v>
          </cell>
          <cell r="L101" t="str">
            <v>27.06.2011
17.09.2014</v>
          </cell>
          <cell r="M101" t="str">
            <v>Ольга</v>
          </cell>
          <cell r="N101">
            <v>25</v>
          </cell>
        </row>
        <row r="102">
          <cell r="A102" t="str">
            <v>М К О - 0000097</v>
          </cell>
          <cell r="B102">
            <v>40745</v>
          </cell>
          <cell r="C102" t="str">
            <v>"Морской нефтехимический терминал ООО "Югнефтехимтранзит"</v>
          </cell>
          <cell r="D102" t="str">
            <v xml:space="preserve">ООО "Югнефтехимтранзит", 353545, Краснодарский край, Темрюкский район, п.Чушка, 
ул. Железнодорожная ,д.11,
ОГРН 1062352015483 от 05.04.2006            </v>
          </cell>
          <cell r="E102" t="str">
            <v>АД-28/7182
УТБ-3-1/1701</v>
          </cell>
          <cell r="F102">
            <v>40745</v>
          </cell>
          <cell r="G102">
            <v>3</v>
          </cell>
          <cell r="H102">
            <v>42558</v>
          </cell>
          <cell r="K102" t="str">
            <v>б/н
УТБ-1878</v>
          </cell>
          <cell r="L102">
            <v>42538</v>
          </cell>
          <cell r="M102" t="str">
            <v>Кавказ</v>
          </cell>
          <cell r="N102">
            <v>23</v>
          </cell>
        </row>
        <row r="103">
          <cell r="A103" t="str">
            <v>М К О - 0000098</v>
          </cell>
          <cell r="B103">
            <v>40758</v>
          </cell>
          <cell r="C103" t="str">
            <v>Универсальный перегрузочный район ПАО "Владивостокский морской торговый порт"</v>
          </cell>
          <cell r="D103" t="str">
            <v>ПАО "Владивостокский морской торговый порт", 690950, г. Владивосток, ул. Стрельникова, 9, ОГРН 1022502259625 от 12.10.2002</v>
          </cell>
          <cell r="E103" t="str">
            <v xml:space="preserve">АД-27/7603
УТБ-3-1/582 </v>
          </cell>
          <cell r="F103">
            <v>40758</v>
          </cell>
          <cell r="G103">
            <v>3</v>
          </cell>
          <cell r="H103">
            <v>42453</v>
          </cell>
          <cell r="K103" t="str">
            <v>10428
УТБ-583</v>
          </cell>
          <cell r="L103" t="str">
            <v>25.05.2011
03.03.2016</v>
          </cell>
          <cell r="M103" t="str">
            <v>Владивосток</v>
          </cell>
          <cell r="N103">
            <v>25</v>
          </cell>
        </row>
        <row r="104">
          <cell r="A104" t="str">
            <v>М Н О - 0000099</v>
          </cell>
          <cell r="B104">
            <v>40746</v>
          </cell>
          <cell r="C104" t="str">
            <v>Причал ООО "Компания "АкваХолод"</v>
          </cell>
          <cell r="D104" t="str">
            <v>ООО "Компания " АкваХолод",  690012, РФ, Приморский край, г.Владивосток, ул. Калинина, 243,                                                    ОГРН 1022501896670 от 27.08.2002 г.</v>
          </cell>
          <cell r="E104" t="str">
            <v xml:space="preserve">АД-28/7253    СГ-28/453 </v>
          </cell>
          <cell r="F104">
            <v>40746</v>
          </cell>
          <cell r="G104">
            <v>4</v>
          </cell>
          <cell r="H104">
            <v>41296</v>
          </cell>
          <cell r="K104" t="str">
            <v>11767  26521</v>
          </cell>
          <cell r="L104" t="str">
            <v>15.06.2011  19.12.2012</v>
          </cell>
          <cell r="M104" t="str">
            <v>Владивосток</v>
          </cell>
          <cell r="N104">
            <v>25</v>
          </cell>
        </row>
        <row r="105">
          <cell r="A105" t="str">
            <v>М К О - 0000100</v>
          </cell>
          <cell r="B105">
            <v>40791</v>
          </cell>
          <cell r="C105" t="str">
            <v>Терминал по перевалке светлых нефтепродуктов ООО "БалттрансСервис</v>
          </cell>
          <cell r="D105" t="str">
            <v>ООО "БалттрансСервис", 187015, Ленинградская обл., Тосненский р-он, п.Красный Бор; 188910, Ленинградская обл., Выборгский р-он, г.Приморск, порт Приморск, МП, а/я 19; ОГРН 1024701896691 от 20.10.2002</v>
          </cell>
          <cell r="E105" t="str">
            <v xml:space="preserve">АД-28/8702 </v>
          </cell>
          <cell r="F105">
            <v>40791</v>
          </cell>
          <cell r="G105">
            <v>3</v>
          </cell>
          <cell r="I105">
            <v>42514</v>
          </cell>
          <cell r="J105" t="str">
            <v>УТБ-3-7/1245</v>
          </cell>
          <cell r="K105" t="str">
            <v>10592
УТБ-1518</v>
          </cell>
          <cell r="L105" t="str">
            <v>27.05.2011
17.05.2016</v>
          </cell>
          <cell r="M105" t="str">
            <v>Приморск</v>
          </cell>
          <cell r="N105">
            <v>47</v>
          </cell>
        </row>
        <row r="106">
          <cell r="A106" t="str">
            <v>М К О - 0000101</v>
          </cell>
          <cell r="B106">
            <v>41345</v>
          </cell>
          <cell r="C106" t="str">
            <v>Причал № 6 
АО "Дальмормонтаж"</v>
          </cell>
          <cell r="D106" t="str">
            <v xml:space="preserve">АО "Дальмормонтаж"; 692904, Приморский край,
г. Находка, ул. Шефнера, д. 2, а/я № 26; 
ОГРН 1022500696162 от 02.08.2002 г.                                                                                      </v>
          </cell>
          <cell r="E106" t="str">
            <v>УТБ-2-2/125</v>
          </cell>
          <cell r="F106">
            <v>41345</v>
          </cell>
          <cell r="G106">
            <v>4</v>
          </cell>
          <cell r="M106" t="str">
            <v>Находка</v>
          </cell>
          <cell r="N106">
            <v>25</v>
          </cell>
        </row>
        <row r="107">
          <cell r="A107" t="str">
            <v>М Н О - 0000102</v>
          </cell>
          <cell r="B107">
            <v>40746</v>
          </cell>
          <cell r="C107" t="str">
            <v>"Комплекс слива нефтепродуктов"</v>
          </cell>
          <cell r="D107" t="str">
            <v>ЗАО "Бункерная компания", 163035, г.Архангельск, ул.Дежневцев,34,кор.1, ОГРН 1022900512271 от 20.09.2002</v>
          </cell>
          <cell r="E107" t="str">
            <v xml:space="preserve">АД-28/7255 </v>
          </cell>
          <cell r="F107">
            <v>40746</v>
          </cell>
          <cell r="G107">
            <v>2</v>
          </cell>
          <cell r="I107">
            <v>43647</v>
          </cell>
          <cell r="J107" t="str">
            <v>УТБ-1627</v>
          </cell>
          <cell r="K107">
            <v>11552</v>
          </cell>
          <cell r="L107">
            <v>40704</v>
          </cell>
          <cell r="M107" t="str">
            <v>Архангельск</v>
          </cell>
          <cell r="N107">
            <v>29</v>
          </cell>
        </row>
        <row r="108">
          <cell r="A108" t="str">
            <v>М К О - 0000103</v>
          </cell>
          <cell r="B108">
            <v>40746</v>
          </cell>
          <cell r="C108" t="str">
            <v>Терминал 
ЗАО "Лесозавод-25"</v>
          </cell>
          <cell r="D108" t="str">
            <v>ЗАО "Лесозавод-25", 163025, г. Архангельск,
ул. Постышева, д. 26; ОГРН 1022900521071 
от 04.12.2002 г.</v>
          </cell>
          <cell r="E108" t="str">
            <v>АД-28/7256  
СГ-28/13201
УТБ-2-2/983</v>
          </cell>
          <cell r="F108">
            <v>40746</v>
          </cell>
          <cell r="G108">
            <v>4</v>
          </cell>
          <cell r="H108" t="str">
            <v>11.12.2012
15.04.2014</v>
          </cell>
          <cell r="K108" t="str">
            <v>11799  
24030
4401</v>
          </cell>
          <cell r="L108" t="str">
            <v>15.06.2011 21.11.2012
05.03.2014</v>
          </cell>
          <cell r="M108" t="str">
            <v>Архангельск</v>
          </cell>
          <cell r="N108">
            <v>29</v>
          </cell>
        </row>
        <row r="109">
          <cell r="A109" t="str">
            <v>М К О - 0000104</v>
          </cell>
          <cell r="B109">
            <v>40763</v>
          </cell>
          <cell r="C109" t="str">
            <v xml:space="preserve">Универсальный перегрузочный терминал ООО "Директория-Новый морской порт" </v>
          </cell>
          <cell r="D109" t="str">
            <v>ООО "Директория-Новый морской порт"; 353680,
Краснодарский край, г. Ейск, ул. Шмидта, д. 2;
ОГРН 1022301119708 от 15.06.2011 г.</v>
          </cell>
          <cell r="E109" t="str">
            <v xml:space="preserve">АД-28/7776
УТБ-3-1/1922 </v>
          </cell>
          <cell r="F109">
            <v>40763</v>
          </cell>
          <cell r="G109">
            <v>3</v>
          </cell>
          <cell r="H109">
            <v>42580</v>
          </cell>
          <cell r="K109" t="str">
            <v>14118
ФАМРТ-14363</v>
          </cell>
          <cell r="L109" t="str">
            <v>18.07.2011
14.07.2016</v>
          </cell>
          <cell r="M109" t="str">
            <v>Ейск</v>
          </cell>
          <cell r="N109">
            <v>23</v>
          </cell>
        </row>
        <row r="110">
          <cell r="A110" t="str">
            <v>М К О - 0000105</v>
          </cell>
          <cell r="B110">
            <v>40791</v>
          </cell>
          <cell r="C110" t="str">
            <v>Универсальный морской терминал 
АО "Ейский морской порт"</v>
          </cell>
          <cell r="D110" t="str">
            <v>АО "Ейский морской порт", 353680, Краснодарский край, г. Ейск, ул. Портовая, д. 5, 
ОГРН 1022301119763 от 28.10.2002</v>
          </cell>
          <cell r="E110" t="str">
            <v xml:space="preserve">АД-29/8704 </v>
          </cell>
          <cell r="F110">
            <v>40791</v>
          </cell>
          <cell r="G110">
            <v>1</v>
          </cell>
          <cell r="K110">
            <v>14119</v>
          </cell>
          <cell r="L110">
            <v>40742</v>
          </cell>
          <cell r="M110" t="str">
            <v>Ейск</v>
          </cell>
          <cell r="N110">
            <v>23</v>
          </cell>
        </row>
        <row r="111">
          <cell r="A111" t="str">
            <v>М К О - 0000106</v>
          </cell>
          <cell r="B111">
            <v>40758</v>
          </cell>
          <cell r="C111" t="str">
            <v>Морской терминал 
ОАО "Владивостокский морской 
рыбный порт"</v>
          </cell>
          <cell r="D111" t="str">
            <v>ОАО "Владивостокский морской рыбный порт", 690012, Приморский край, г.Владивосток, ул. Березовая, 25, ОГРН 10022501800452 от 05.11.2002</v>
          </cell>
          <cell r="E111" t="str">
            <v>АД-27/7626  
СГ-29/13114
УТБ-2-1/570</v>
          </cell>
          <cell r="F111">
            <v>40758</v>
          </cell>
          <cell r="G111">
            <v>3</v>
          </cell>
          <cell r="H111" t="str">
            <v>10.12.2012
18.03.2015</v>
          </cell>
          <cell r="K111" t="str">
            <v xml:space="preserve">12495   24015
</v>
          </cell>
          <cell r="L111" t="str">
            <v xml:space="preserve">23.06.2011  21.11.2012
</v>
          </cell>
          <cell r="M111" t="str">
            <v>Владивосток</v>
          </cell>
          <cell r="N111">
            <v>25</v>
          </cell>
        </row>
        <row r="112">
          <cell r="A112" t="str">
            <v>М К О - 0000107</v>
          </cell>
          <cell r="B112">
            <v>40791</v>
          </cell>
          <cell r="C112" t="str">
            <v>Универсальный погрузочно-разгрузочный терминал ООО "Ейск-Приазовье-Порт"</v>
          </cell>
          <cell r="D112" t="str">
            <v>ООО "Ейск-Приазовье-Порт", 353680, Краснодарский край, г.Ейск, ул.Пляжная, д.6; ОГРН 1022301124592 от 28.12.2002</v>
          </cell>
          <cell r="E112" t="str">
            <v>АД-29/8705</v>
          </cell>
          <cell r="F112">
            <v>40791</v>
          </cell>
          <cell r="G112">
            <v>3</v>
          </cell>
          <cell r="K112">
            <v>12796</v>
          </cell>
          <cell r="L112">
            <v>40722</v>
          </cell>
          <cell r="M112" t="str">
            <v>Ейск</v>
          </cell>
          <cell r="N112">
            <v>23</v>
          </cell>
        </row>
        <row r="113">
          <cell r="A113" t="str">
            <v>М К О - 0000108</v>
          </cell>
          <cell r="B113">
            <v>40791</v>
          </cell>
          <cell r="C113" t="str">
            <v>Специализированный морской нефтеналивной порт Приморск</v>
          </cell>
          <cell r="D113" t="str">
            <v>ООО "Спецморнефтепорт Приморск", 188910, Ленинградская обл., Выборгский р-он, г.Приморск, ОГРН 1024700873856 от 16.09.2002</v>
          </cell>
          <cell r="E113" t="str">
            <v xml:space="preserve">АД-28/8727 </v>
          </cell>
          <cell r="F113">
            <v>40791</v>
          </cell>
          <cell r="G113">
            <v>3</v>
          </cell>
          <cell r="I113">
            <v>42514</v>
          </cell>
          <cell r="J113" t="str">
            <v>УТБ-3-7/1245</v>
          </cell>
          <cell r="K113" t="str">
            <v>9798
УТБ-1518</v>
          </cell>
          <cell r="L113" t="str">
            <v>17.05.2011
17.05.2016</v>
          </cell>
          <cell r="M113" t="str">
            <v>Приморск</v>
          </cell>
          <cell r="N113">
            <v>47</v>
          </cell>
        </row>
        <row r="114">
          <cell r="A114" t="str">
            <v>М К О - 0000109</v>
          </cell>
          <cell r="B114">
            <v>40791</v>
          </cell>
          <cell r="C114" t="str">
            <v>Универсальный перегрузочный комплекс ООО "Морской порт в бухте Троицы"</v>
          </cell>
          <cell r="D114" t="str">
            <v>ООО "Морской порт в бухте Троицы", 692725,
Приморский край, Хасанский район,
пгт. Зарубино, ул. Морская, 3Б, офис 28;
ОГРН 1032502266037 от 10.06.2003 г.</v>
          </cell>
          <cell r="E114" t="str">
            <v>АД-28/8725  
СГ-28/13310</v>
          </cell>
          <cell r="F114">
            <v>40791</v>
          </cell>
          <cell r="G114">
            <v>3</v>
          </cell>
          <cell r="H114">
            <v>41256</v>
          </cell>
          <cell r="K114" t="str">
            <v>8331    24450</v>
          </cell>
          <cell r="L114" t="str">
            <v>27.04.2011  27.11.2012</v>
          </cell>
          <cell r="M114" t="str">
            <v>Бухта Троицы</v>
          </cell>
          <cell r="N114">
            <v>25</v>
          </cell>
        </row>
        <row r="115">
          <cell r="A115" t="str">
            <v>М К О - 0000110</v>
          </cell>
          <cell r="B115">
            <v>40807</v>
          </cell>
          <cell r="C115" t="str">
            <v>Погрузо – разгрузочный комплекс ФГУП «Дирекция по строительству в Дальневосточном федеральном округе» Управления делами Президента РФ</v>
          </cell>
          <cell r="D115" t="str">
            <v>ФГУП "ДС в Дальневосточном федеральном округе" УД Президента РФ, / РФ, 690091, Приморский край, г.Владивосток, ул.Светланская, д. 8/29, 690035, Приморский край, г.Владивосток, ул.Калинина, д.30; ОГРН 1052504431605 от 17.08.2005</v>
          </cell>
          <cell r="E115" t="str">
            <v>АД-21/9365  СГ-28/538</v>
          </cell>
          <cell r="F115">
            <v>40807</v>
          </cell>
          <cell r="G115">
            <v>3</v>
          </cell>
          <cell r="H115">
            <v>41297</v>
          </cell>
          <cell r="K115" t="str">
            <v>12565    26545</v>
          </cell>
          <cell r="L115" t="str">
            <v>24.06.2011 19.12.2012</v>
          </cell>
          <cell r="M115" t="str">
            <v>Владивосток</v>
          </cell>
          <cell r="N115">
            <v>25</v>
          </cell>
        </row>
        <row r="116">
          <cell r="A116" t="str">
            <v>М К О - 0000111</v>
          </cell>
          <cell r="B116">
            <v>40807</v>
          </cell>
          <cell r="C116" t="str">
            <v>Зерновой терминал филиала ООО "АУТСПАН Интернешнл" "Азовский Зерновой Терминал"</v>
          </cell>
          <cell r="D116" t="str">
            <v>Филиал ООО "Аутспан Интернешнл" "Азовский Зерновой Терминал", 346780, г. Азов, Ростовская обл., ул. Васильева, д. 1А, а/я 78, ОГРН 1067746004930 от 10.01.2006 г.</v>
          </cell>
          <cell r="E116" t="str">
            <v xml:space="preserve">АД-28/9363
УТБ-2-2/1370 </v>
          </cell>
          <cell r="F116">
            <v>40807</v>
          </cell>
          <cell r="G116">
            <v>3</v>
          </cell>
          <cell r="H116">
            <v>41773</v>
          </cell>
          <cell r="K116" t="str">
            <v>14328
1183</v>
          </cell>
          <cell r="L116" t="str">
            <v>20.07.2011
16.04.2014</v>
          </cell>
          <cell r="M116" t="str">
            <v>Азов</v>
          </cell>
          <cell r="N116">
            <v>61</v>
          </cell>
        </row>
        <row r="117">
          <cell r="A117" t="str">
            <v>М К О - 0000112</v>
          </cell>
          <cell r="B117">
            <v>40798</v>
          </cell>
          <cell r="C117" t="str">
            <v xml:space="preserve">Морской причал №1; Морской причал №2; Морской причал №3; Морской причал №4; Морской причал №5; Морской причал №6; Морской причал №7; Морской причал  №8.  </v>
          </cell>
          <cell r="D117" t="str">
            <v>ПАО "ГМК "Норильский никель"; 647000, Красноярский край, г. Дудинка, ул. Советская, д. 43; ОГРН 1028400000298 от 02.09.2002 г.</v>
          </cell>
          <cell r="E117" t="str">
            <v>СГ-28/8943 
УТБ-2982</v>
          </cell>
          <cell r="F117">
            <v>40798</v>
          </cell>
          <cell r="G117">
            <v>3</v>
          </cell>
          <cell r="H117">
            <v>42698</v>
          </cell>
          <cell r="M117" t="str">
            <v>Дудинка</v>
          </cell>
          <cell r="N117">
            <v>24</v>
          </cell>
        </row>
        <row r="118">
          <cell r="A118" t="str">
            <v>М К О - 0000113</v>
          </cell>
          <cell r="B118">
            <v>40807</v>
          </cell>
          <cell r="C118" t="str">
            <v xml:space="preserve">
Универсальный перегрузочный терминал
АО «Паритет»
</v>
          </cell>
          <cell r="D118" t="str">
            <v>АО "Паритет"; 690003, г. Владивосток, ул. Нижне-Портовая, д. 3; ОГРН 1062721089749 от 15.05.2006 г.</v>
          </cell>
          <cell r="E118" t="str">
            <v>АД-28/9358</v>
          </cell>
          <cell r="F118">
            <v>40807</v>
          </cell>
          <cell r="G118">
            <v>3</v>
          </cell>
          <cell r="K118">
            <v>14060</v>
          </cell>
          <cell r="L118">
            <v>40739</v>
          </cell>
          <cell r="M118" t="str">
            <v>Владивосток</v>
          </cell>
          <cell r="N118">
            <v>25</v>
          </cell>
        </row>
        <row r="119">
          <cell r="A119" t="str">
            <v>М Н О - 0000114</v>
          </cell>
          <cell r="B119">
            <v>40807</v>
          </cell>
          <cell r="C119" t="str">
            <v xml:space="preserve">
Терминал по перегрузке мазута
ООО «ТМТ»
</v>
          </cell>
          <cell r="D119" t="str">
            <v>ООО "ТМТ", 347922, Ростовская обл., г.Таганрог, ул.Комсомольский спуск, д.1, ОГРН 1106154000523 от 17.02.2010 г.</v>
          </cell>
          <cell r="E119" t="str">
            <v xml:space="preserve">АД-28/9370 </v>
          </cell>
          <cell r="F119">
            <v>40807</v>
          </cell>
          <cell r="G119">
            <v>1</v>
          </cell>
          <cell r="I119">
            <v>42094</v>
          </cell>
          <cell r="J119" t="str">
            <v>УТБ-2-11/771</v>
          </cell>
          <cell r="K119" t="str">
            <v>13720
534</v>
          </cell>
          <cell r="L119" t="str">
            <v>11.07.2011
05.03.2015</v>
          </cell>
          <cell r="M119" t="str">
            <v>Таганрог</v>
          </cell>
          <cell r="N119">
            <v>61</v>
          </cell>
        </row>
        <row r="120">
          <cell r="A120" t="str">
            <v>М К О - 0000115</v>
          </cell>
          <cell r="B120">
            <v>40807</v>
          </cell>
          <cell r="C120" t="str">
            <v>«Морской терминал 
ООО «РН-Морской терминал Находка»</v>
          </cell>
          <cell r="D120" t="str">
            <v>ООО "РН-Морской терминал Находка", 692929,
Приморский край, г. Находка, ул. Макарова, 19
ОГРН 1052501675313 от 10.11.2005 г.</v>
          </cell>
          <cell r="E120" t="str">
            <v>АД-28/9359
СГ-28/9092</v>
          </cell>
          <cell r="F120">
            <v>40807</v>
          </cell>
          <cell r="G120">
            <v>3</v>
          </cell>
          <cell r="H120">
            <v>41152</v>
          </cell>
          <cell r="K120">
            <v>14355</v>
          </cell>
          <cell r="L120">
            <v>40744</v>
          </cell>
          <cell r="M120" t="str">
            <v>Находка</v>
          </cell>
          <cell r="N120">
            <v>25</v>
          </cell>
        </row>
        <row r="121">
          <cell r="A121" t="str">
            <v>М Н О - 0000116</v>
          </cell>
          <cell r="B121">
            <v>40807</v>
          </cell>
          <cell r="C121" t="str">
            <v>Железнодорожная эстакада фронта слива нефтепродуктов</v>
          </cell>
          <cell r="D121" t="str">
            <v>Собственник: Открытое акционерное общество "Нефтяная компания "Роснефть", ОАО "НК "Роснефть"
Юридический и фактический адрес: г. Москва, ул. Софийская набережная, 26/1
Наименование: Открытое акционерное общество "Нефтяная компания "Роснефть"
Организационно-правовая форма: открытое акционерное общество
Регистрационный номер (ОГРН): 1027700043502, дата регистрации: 07.12.1995 г. Адрес местонахождения: г. Москва, ул. Софийская набережная, 26/1</v>
          </cell>
          <cell r="E121" t="str">
            <v xml:space="preserve">АД-28/9359 </v>
          </cell>
          <cell r="F121">
            <v>40807</v>
          </cell>
          <cell r="G121">
            <v>2</v>
          </cell>
          <cell r="K121">
            <v>14355</v>
          </cell>
          <cell r="L121">
            <v>40744</v>
          </cell>
        </row>
        <row r="122">
          <cell r="A122" t="str">
            <v>М К О - 0000117</v>
          </cell>
          <cell r="B122">
            <v>40807</v>
          </cell>
          <cell r="C122" t="str">
            <v>Перегрузочный комплекс 
ООО «Восточная стивидорная компания»</v>
          </cell>
          <cell r="D122" t="str">
            <v>ООО «Восточная стивидорная компания», 692941, Приморский край, г. Находка, п. Врангель, 
ул. Внутрипортовая, д.14 А, ОГРН 1042501609039 от 10.08.2004</v>
          </cell>
          <cell r="E122" t="str">
            <v>АД-28/9324
УТБ-3-1/709</v>
          </cell>
          <cell r="F122">
            <v>40807</v>
          </cell>
          <cell r="G122">
            <v>4</v>
          </cell>
          <cell r="H122">
            <v>42464</v>
          </cell>
          <cell r="K122" t="str">
            <v>16111
УТБ-604</v>
          </cell>
          <cell r="L122" t="str">
            <v>12.08.2011
10.03.2016</v>
          </cell>
          <cell r="M122" t="str">
            <v>Восточный</v>
          </cell>
          <cell r="N122">
            <v>25</v>
          </cell>
        </row>
        <row r="123">
          <cell r="A123" t="str">
            <v>М К О - 0000118</v>
          </cell>
          <cell r="B123">
            <v>40807</v>
          </cell>
          <cell r="C123" t="str">
            <v>Морской порт Холмск ПАО «Холмский морской торговый порт»</v>
          </cell>
          <cell r="D123" t="str">
            <v>ПАО "Холмский морской торговый порт", 694620,
Сахалинская обл., г. Холмск, ул. Советская, д. 41,
ОГРН 1026501018202 от 17.09.2002 г.</v>
          </cell>
          <cell r="E123" t="str">
            <v xml:space="preserve">АД-29/9323
УТБ-2-2/2319
УТБ-2-1/994 </v>
          </cell>
          <cell r="F123">
            <v>40807</v>
          </cell>
          <cell r="G123">
            <v>3</v>
          </cell>
          <cell r="H123" t="str">
            <v>20.08.2014
22.04.2015</v>
          </cell>
          <cell r="K123" t="str">
            <v>16113
2243
764</v>
          </cell>
          <cell r="L123" t="str">
            <v>12.08.2011
29.07.2014
25.03.2015</v>
          </cell>
          <cell r="M123" t="str">
            <v>Холмск</v>
          </cell>
          <cell r="N123">
            <v>65</v>
          </cell>
          <cell r="P123" t="str">
            <v>изменен</v>
          </cell>
        </row>
        <row r="124">
          <cell r="A124" t="str">
            <v>М К О - 0000119</v>
          </cell>
          <cell r="B124">
            <v>41423</v>
          </cell>
          <cell r="C124" t="str">
            <v>Перегрузочный комплекс 
ООО "Николаевский морской торговый порт"</v>
          </cell>
          <cell r="D124" t="str">
            <v>ООО "Николаевский морской торговый порт",
682460, г. Николаевск-на-Амуре, ул. Невельского,
д. 10, каб. 2; ОГРН 1172724003429 от 08.02.2017 г.</v>
          </cell>
          <cell r="E124" t="str">
            <v>УТБ-2-2/905</v>
          </cell>
          <cell r="F124">
            <v>41423</v>
          </cell>
          <cell r="G124">
            <v>4</v>
          </cell>
          <cell r="H124">
            <v>41654</v>
          </cell>
          <cell r="K124" t="str">
            <v>УТБ-685
24671</v>
          </cell>
          <cell r="L124" t="str">
            <v>15.05.2013
20.11.2013</v>
          </cell>
          <cell r="M124" t="str">
            <v>Николаевский-на-
Амуре</v>
          </cell>
          <cell r="N124">
            <v>27</v>
          </cell>
        </row>
        <row r="125">
          <cell r="A125" t="str">
            <v>М Н О - 0000120</v>
          </cell>
          <cell r="B125">
            <v>40844</v>
          </cell>
          <cell r="C125" t="str">
            <v>Пассажирский терминал 
ЗАО «Портпассервис»</v>
          </cell>
          <cell r="D125" t="str">
            <v>ЗАО «Портпассервис», Нижнепортовая ул., д.1, а/я 90-48, г.Владивосток, 690090, ОГРН 1022502270933 от 22.02.2002 г. / ЗАО "Морской пассажирский сервис", Приморский край, г.Владивосток, ул.Морозова, д.11Б</v>
          </cell>
          <cell r="E125" t="str">
            <v xml:space="preserve">СГ-2810793 </v>
          </cell>
          <cell r="F125">
            <v>40844</v>
          </cell>
          <cell r="G125">
            <v>3</v>
          </cell>
          <cell r="K125">
            <v>19876</v>
          </cell>
          <cell r="L125">
            <v>40822</v>
          </cell>
          <cell r="M125" t="str">
            <v>Владивосток</v>
          </cell>
          <cell r="N125">
            <v>25</v>
          </cell>
        </row>
        <row r="126">
          <cell r="A126" t="str">
            <v>М Н О - 0000121</v>
          </cell>
          <cell r="B126">
            <v>41423</v>
          </cell>
          <cell r="C126" t="str">
            <v>Производственно-транспортный комплекс «Огни Востока»</v>
          </cell>
          <cell r="D126" t="str">
            <v>Рыболовецкий колхоз "Огни Востока", ул. Ивановская, 
д. 10, ПГТ Терней, Тернейский район, Приморский край, 692150, ОГРН 1022500614620 от 13.08.2002 г.</v>
          </cell>
          <cell r="E126" t="str">
            <v>УТБ-2-2/904</v>
          </cell>
          <cell r="F126">
            <v>41423</v>
          </cell>
          <cell r="G126">
            <v>4</v>
          </cell>
          <cell r="K126" t="str">
            <v>УТБ-710</v>
          </cell>
          <cell r="L126">
            <v>41409</v>
          </cell>
          <cell r="N126">
            <v>25</v>
          </cell>
        </row>
        <row r="127">
          <cell r="A127" t="str">
            <v>М К О - 0000122</v>
          </cell>
          <cell r="B127">
            <v>40807</v>
          </cell>
          <cell r="C127" t="str">
            <v>«Нефтяной терминал ЗАО «Балт Нафта»</v>
          </cell>
          <cell r="D127" t="str">
            <v>ЗАО «Балт Нафта», 238340, Калининградская обл., г.Светлый, ул.Кржижановского, д.4, ОГРН 1023902092378 от 13.08.2002 г.</v>
          </cell>
          <cell r="E127" t="str">
            <v xml:space="preserve">АД-28/9321 </v>
          </cell>
          <cell r="F127">
            <v>40807</v>
          </cell>
          <cell r="G127">
            <v>1</v>
          </cell>
          <cell r="I127">
            <v>44021</v>
          </cell>
          <cell r="J127" t="str">
            <v>УТБ-1275</v>
          </cell>
          <cell r="K127">
            <v>15565</v>
          </cell>
          <cell r="L127">
            <v>40760</v>
          </cell>
          <cell r="N127">
            <v>39</v>
          </cell>
          <cell r="P127" t="str">
            <v>изменен</v>
          </cell>
        </row>
        <row r="128">
          <cell r="A128" t="str">
            <v>М Н О - 0000123</v>
          </cell>
          <cell r="B128">
            <v>40822</v>
          </cell>
          <cell r="C128" t="str">
            <v xml:space="preserve">Причальная набережная в п. Старый Варандей, 2 очередь строительства. 
База для хранения и обслуживания средств ЛАРН </v>
          </cell>
          <cell r="D128" t="str">
            <v>ООО "Варандейский терминал", 166000, НАО, 
п. Искателей, ул. Россихина, 4; 
ОГРН 1048302303147 от 29.09.2004 г.</v>
          </cell>
          <cell r="E128" t="str">
            <v>АД-27/9867 
УТБ-1460</v>
          </cell>
          <cell r="F128">
            <v>40822</v>
          </cell>
          <cell r="G128">
            <v>4</v>
          </cell>
          <cell r="H128">
            <v>43249</v>
          </cell>
          <cell r="I128">
            <v>43535</v>
          </cell>
          <cell r="J128" t="str">
            <v>УТБ-438</v>
          </cell>
          <cell r="K128">
            <v>15655</v>
          </cell>
          <cell r="L128">
            <v>40763</v>
          </cell>
          <cell r="N128">
            <v>83</v>
          </cell>
          <cell r="P128" t="str">
            <v>изменен</v>
          </cell>
        </row>
        <row r="129">
          <cell r="A129" t="str">
            <v>М К О - 0000124</v>
          </cell>
          <cell r="B129">
            <v>40807</v>
          </cell>
          <cell r="C129" t="str">
            <v>Перевалочный грузовой район «Солянка» ПАО «Астраханский порт»</v>
          </cell>
          <cell r="D129" t="str">
            <v xml:space="preserve">ПАО «Астраханский порт», 414006, г.Астрахань, ул.Пушкина, д. 66, ОГРН 1023000819841 от 11.08.98 </v>
          </cell>
          <cell r="E129" t="str">
            <v xml:space="preserve">АД-29/9349 
СГ-28/2244 </v>
          </cell>
          <cell r="F129">
            <v>40807</v>
          </cell>
          <cell r="G129">
            <v>3</v>
          </cell>
          <cell r="H129">
            <v>41344</v>
          </cell>
          <cell r="K129" t="str">
            <v>15485      
2955</v>
          </cell>
          <cell r="L129" t="str">
            <v>04.08.2011 13.02.2013</v>
          </cell>
          <cell r="M129" t="str">
            <v>Астрахань</v>
          </cell>
          <cell r="N129">
            <v>30</v>
          </cell>
          <cell r="P129" t="str">
            <v>изменен</v>
          </cell>
        </row>
        <row r="130">
          <cell r="A130" t="str">
            <v>М Н О - 0000125</v>
          </cell>
          <cell r="B130">
            <v>40807</v>
          </cell>
          <cell r="C130" t="str">
            <v>«Универсальный перегрузочный комплекс ООО «СК «Стрелецкое»</v>
          </cell>
          <cell r="D130" t="str">
            <v>ООО СК «Стрелецкое», Юридический адрес: 414000 Г.Астрахань ул. Наташи Качуевской 2, Фактический адрес: 414044 Г.Астрахань ул.Советской гвардии, 52,  ОГРН 1053000081100 от 16.12.2005, 414044 Г.Астрахань ул.Советской гвардии, 52</v>
          </cell>
          <cell r="E130" t="str">
            <v xml:space="preserve">АД-28/9354 </v>
          </cell>
          <cell r="F130">
            <v>40807</v>
          </cell>
          <cell r="G130">
            <v>3</v>
          </cell>
          <cell r="K130">
            <v>17227</v>
          </cell>
          <cell r="L130">
            <v>40784</v>
          </cell>
          <cell r="M130" t="str">
            <v>Астрахань</v>
          </cell>
          <cell r="N130">
            <v>30</v>
          </cell>
        </row>
        <row r="131">
          <cell r="A131" t="str">
            <v>М Н О - 0000126</v>
          </cell>
          <cell r="B131">
            <v>40822</v>
          </cell>
          <cell r="C131" t="str">
            <v>«Северный мол ООО «Морской зерновой терминал»</v>
          </cell>
          <cell r="D131" t="str">
            <v>ООО «Морской зерновой терминал», 347922, Ростовская обл., г. Таганрог, Комсомольский спуск, д. 2, ОГРН 1026102586355 от 06.12.2002 г.</v>
          </cell>
          <cell r="E131" t="str">
            <v>АД-27/9868  
СГ-28/13082</v>
          </cell>
          <cell r="F131">
            <v>40822</v>
          </cell>
          <cell r="G131">
            <v>4</v>
          </cell>
          <cell r="H131">
            <v>41253</v>
          </cell>
          <cell r="I131">
            <v>43762</v>
          </cell>
          <cell r="J131" t="str">
            <v>УТБ-2620</v>
          </cell>
          <cell r="K131" t="str">
            <v>17241   24741</v>
          </cell>
          <cell r="L131" t="str">
            <v>29.08.2011 29.11.2012</v>
          </cell>
          <cell r="M131" t="str">
            <v>Таганрог</v>
          </cell>
          <cell r="N131">
            <v>61</v>
          </cell>
          <cell r="P131" t="str">
            <v>изменен</v>
          </cell>
        </row>
        <row r="132">
          <cell r="A132" t="str">
            <v>М Н О - 0000127</v>
          </cell>
          <cell r="B132">
            <v>40807</v>
          </cell>
          <cell r="C132" t="str">
            <v>«Морской терминал «Мостоотряд № 83 – филиал ОАО «Волгомост»</v>
          </cell>
          <cell r="D132" t="str">
            <v>АО "Волгомост", 410028, г.Саратов, ул.Мичурина, д.112, ОГРН 1026402190836 от 07.08.2002 г.</v>
          </cell>
          <cell r="E132" t="str">
            <v>АД-28/9351
АД-28/10043</v>
          </cell>
          <cell r="F132">
            <v>40807</v>
          </cell>
          <cell r="G132">
            <v>3</v>
          </cell>
          <cell r="H132">
            <v>41179</v>
          </cell>
          <cell r="K132" t="str">
            <v>16285
17015</v>
          </cell>
          <cell r="L132" t="str">
            <v>16.08.2011
20.08.2012</v>
          </cell>
          <cell r="M132" t="str">
            <v>Астрахань</v>
          </cell>
          <cell r="N132">
            <v>30</v>
          </cell>
        </row>
        <row r="133">
          <cell r="A133" t="str">
            <v>М К О - 0000128</v>
          </cell>
          <cell r="B133">
            <v>40822</v>
          </cell>
          <cell r="C133" t="str">
            <v>Нефтяной терминал ООО "Транснефть - порт Козьмино"</v>
          </cell>
          <cell r="D133" t="str">
            <v>ООО "Транснефть - порт Козьмино", 692941, Приморский край, г. Находка, п. Врангель, 
ул. Нижне-Набережная, д. 78, ОГРН 1072508004690 от 24.12.2007 г.</v>
          </cell>
          <cell r="E133" t="str">
            <v xml:space="preserve">АД-27/9910 </v>
          </cell>
          <cell r="F133">
            <v>40822</v>
          </cell>
          <cell r="G133">
            <v>3</v>
          </cell>
          <cell r="K133">
            <v>14002</v>
          </cell>
          <cell r="L133">
            <v>40738</v>
          </cell>
          <cell r="M133" t="str">
            <v>Находка</v>
          </cell>
          <cell r="N133">
            <v>25</v>
          </cell>
        </row>
        <row r="134">
          <cell r="A134" t="str">
            <v>М К О - 0000129</v>
          </cell>
          <cell r="B134">
            <v>40822</v>
          </cell>
          <cell r="C134" t="str">
            <v>Нефтяной терминал ЗАО «Балтийская нефтеперевалочная компания»</v>
          </cell>
          <cell r="D134" t="str">
            <v>ЗАО «Балтийская нефтеперевалочная компания», Садовая ул., д.18, Калининградская обл., г.Балтийск, 238520, / ФГУ "МИС Балтийской ВМБ", 238520, Калининградская обл., г.Балтийск, Госпитальный пер., д.1, ОГРН 1083917001740 от 21.02.2008 г.</v>
          </cell>
          <cell r="E134" t="str">
            <v>АД-27/9878
СГ-28/9078</v>
          </cell>
          <cell r="F134">
            <v>40822</v>
          </cell>
          <cell r="G134">
            <v>4</v>
          </cell>
          <cell r="H134">
            <v>41152</v>
          </cell>
          <cell r="K134" t="str">
            <v>16420
13221</v>
          </cell>
          <cell r="L134" t="str">
            <v>17.08.2011
02.07.2012</v>
          </cell>
          <cell r="M134" t="str">
            <v>Калининград</v>
          </cell>
          <cell r="N134">
            <v>39</v>
          </cell>
        </row>
        <row r="135">
          <cell r="A135" t="str">
            <v>М К О - 0000130</v>
          </cell>
          <cell r="B135">
            <v>40822</v>
          </cell>
          <cell r="C135" t="str">
            <v>«Терминал навалочных грузов ООО «РВЦ строй»</v>
          </cell>
          <cell r="D135" t="str">
            <v>ООО «РВЦ строй», Портовая ул., д.30,  г.Калининград, 236039, ОГРН 1023901862533 от 15.10.2002 г.</v>
          </cell>
          <cell r="E135" t="str">
            <v>АД-27/9880
АД-28/9397</v>
          </cell>
          <cell r="F135">
            <v>40822</v>
          </cell>
          <cell r="G135">
            <v>4</v>
          </cell>
          <cell r="H135">
            <v>41163</v>
          </cell>
          <cell r="K135">
            <v>17424</v>
          </cell>
          <cell r="L135">
            <v>40787</v>
          </cell>
          <cell r="M135" t="str">
            <v>Калининград</v>
          </cell>
          <cell r="N135">
            <v>39</v>
          </cell>
        </row>
        <row r="136">
          <cell r="A136" t="str">
            <v>М К О - 0000131</v>
          </cell>
          <cell r="B136">
            <v>40822</v>
          </cell>
          <cell r="C136" t="str">
            <v>«Причальное сооружение Бункеровочного комплекса с Базой нефтепродуктов ООО «Росмортранс-Терминал»</v>
          </cell>
          <cell r="D136" t="str">
            <v xml:space="preserve">ООО «Росмортранс-Терминал», М.Нагибина пр., д.14А, г.Ростов-на-Дону, 344038, ОГРН 1046161006430 от 14.10.2004 г. </v>
          </cell>
          <cell r="E136" t="str">
            <v xml:space="preserve">АД-27/9875 </v>
          </cell>
          <cell r="F136">
            <v>40822</v>
          </cell>
          <cell r="G136">
            <v>3</v>
          </cell>
          <cell r="K136">
            <v>17240</v>
          </cell>
          <cell r="L136">
            <v>40784</v>
          </cell>
          <cell r="M136" t="str">
            <v>Ростов-на-Дону</v>
          </cell>
          <cell r="N136">
            <v>61</v>
          </cell>
        </row>
        <row r="137">
          <cell r="A137" t="str">
            <v>М Н О - 0000132</v>
          </cell>
          <cell r="B137">
            <v>40822</v>
          </cell>
          <cell r="C137" t="str">
            <v>«Причал СВ-13, территория судостроительного завода «Северная Верфь»</v>
          </cell>
          <cell r="D137" t="str">
            <v>ООО «Русмарин – Форвардинг», 3-я Красноармейская ул., д.10/7, лит.А,пом.2-Н, г.Санкт-Петербург, 198005, ОГРН 1027802713773 от 16.08.2002 г.</v>
          </cell>
          <cell r="E137" t="str">
            <v xml:space="preserve">АД-27/9871 </v>
          </cell>
          <cell r="F137">
            <v>40822</v>
          </cell>
          <cell r="G137">
            <v>2</v>
          </cell>
          <cell r="K137">
            <v>17115</v>
          </cell>
          <cell r="L137">
            <v>40781</v>
          </cell>
          <cell r="M137" t="str">
            <v>Санкт-Петербург</v>
          </cell>
          <cell r="N137">
            <v>78</v>
          </cell>
        </row>
        <row r="138">
          <cell r="A138" t="str">
            <v>М Н О - 0000133</v>
          </cell>
          <cell r="B138">
            <v>40822</v>
          </cell>
          <cell r="C138" t="str">
            <v>«Терминал перевалки нефтепродуктов (Комплекс наливных грузов) 
АО «Усть-Луга Ойл»</v>
          </cell>
          <cell r="D138" t="str">
            <v>АО «Усть-Луга Ойл»; 188477, Ленинградская обл, Кингисеппский район, Вистинское сельское поселение; ОГРН 1024701420622 от 21.07.2016 г.</v>
          </cell>
          <cell r="E138" t="str">
            <v xml:space="preserve">АД-27/9859 </v>
          </cell>
          <cell r="F138">
            <v>40822</v>
          </cell>
          <cell r="G138">
            <v>1</v>
          </cell>
          <cell r="K138">
            <v>14734</v>
          </cell>
          <cell r="L138">
            <v>40750</v>
          </cell>
          <cell r="M138" t="str">
            <v>Усть-Луга</v>
          </cell>
          <cell r="N138">
            <v>47</v>
          </cell>
        </row>
        <row r="139">
          <cell r="A139" t="str">
            <v>М К О - 0000134</v>
          </cell>
          <cell r="B139">
            <v>40822</v>
          </cell>
          <cell r="C139" t="str">
            <v>Грузовой терминал ОАО «Туапсинский морской торговый порт»</v>
          </cell>
          <cell r="D139" t="str">
            <v>ОАО «Туапсинский морской торговый порт», Морской бульвар, д.2, Краснодарский край, г.Туапсе, 352800, ОГРН 1022303274674 от 28.08.2002 г.</v>
          </cell>
          <cell r="E139" t="str">
            <v>АД-27/9881
УТБ-2-3/2454
УТБ-2-1/1208</v>
          </cell>
          <cell r="F139">
            <v>40822</v>
          </cell>
          <cell r="G139">
            <v>3</v>
          </cell>
          <cell r="H139" t="str">
            <v>18.10.2013
19.05.2015</v>
          </cell>
          <cell r="K139" t="str">
            <v>14717
22517
7941</v>
          </cell>
          <cell r="L139" t="str">
            <v>26.07.2011
23.10.2013
21.04.2015</v>
          </cell>
          <cell r="M139" t="str">
            <v>Туапсе</v>
          </cell>
          <cell r="N139">
            <v>23</v>
          </cell>
        </row>
        <row r="140">
          <cell r="A140" t="str">
            <v>М К О - 0000135</v>
          </cell>
          <cell r="B140">
            <v>40822</v>
          </cell>
          <cell r="C140" t="str">
            <v>Нефтяной терминал ОАО «Туапсинский морской торговый порт»</v>
          </cell>
          <cell r="D140" t="str">
            <v>ОАО «Туапсинский морской торговый порт», Морской бульвар, д.2, Краснодарский край, г.Туапсе, 352800, ОГРН 1022303274674 от 28.08.2002 г.</v>
          </cell>
          <cell r="E140" t="str">
            <v>АД-27/9881
УТБ-2-3/2454</v>
          </cell>
          <cell r="F140">
            <v>40822</v>
          </cell>
          <cell r="G140">
            <v>4</v>
          </cell>
          <cell r="H140">
            <v>41565</v>
          </cell>
          <cell r="K140" t="str">
            <v>14717
22517</v>
          </cell>
          <cell r="L140" t="str">
            <v>26.07.2011
23.10.2013</v>
          </cell>
          <cell r="M140" t="str">
            <v>Туапсе</v>
          </cell>
          <cell r="N140">
            <v>23</v>
          </cell>
        </row>
        <row r="141">
          <cell r="A141" t="str">
            <v>М К О - 0000136</v>
          </cell>
          <cell r="B141">
            <v>40814</v>
          </cell>
          <cell r="C141" t="str">
            <v>"Универсальный грузовой терминал"</v>
          </cell>
          <cell r="D141" t="str">
            <v>"Калининградский морской рыбный порт" - Калининградский филиал ФГУП "Нацрыбресурс",
236015, г. Калининград, ул. 5-я Причальная, 1;
ОГРН 1027700128488 от 15.08.2002 г.</v>
          </cell>
          <cell r="E141" t="str">
            <v>СГ-28/9774   
СГ-28/45
УТБ-1589</v>
          </cell>
          <cell r="F141">
            <v>40814</v>
          </cell>
          <cell r="G141">
            <v>3</v>
          </cell>
          <cell r="H141" t="str">
            <v>11.01.2013
09.06.2018</v>
          </cell>
          <cell r="K141" t="str">
            <v>15909   
26077</v>
          </cell>
          <cell r="L141" t="str">
            <v>20.09.2011 13.12.2012</v>
          </cell>
          <cell r="M141" t="str">
            <v>Калининград</v>
          </cell>
          <cell r="N141">
            <v>39</v>
          </cell>
          <cell r="P141" t="str">
            <v>Изменен</v>
          </cell>
        </row>
        <row r="142">
          <cell r="A142" t="str">
            <v>М К О - 0000137</v>
          </cell>
          <cell r="B142">
            <v>40814</v>
          </cell>
          <cell r="C142" t="str">
            <v>"Топливно-грузовой комплекс"</v>
          </cell>
          <cell r="D142" t="str">
            <v>"Калининградский морской рыбный порт" - Калининградский филиал ФГУП "Нацрыбресурс",
236015, г. Калининград, ул. 5-я Причальная, 1;
ОГРН 1027700128488 от 15.08.2002 г.</v>
          </cell>
          <cell r="E142" t="str">
            <v>СГ-28/9774   
СГ-28/45</v>
          </cell>
          <cell r="F142">
            <v>40814</v>
          </cell>
          <cell r="G142">
            <v>3</v>
          </cell>
          <cell r="H142">
            <v>41285</v>
          </cell>
          <cell r="K142" t="str">
            <v>15909   
26077</v>
          </cell>
          <cell r="L142" t="str">
            <v>20.09.2011 13.12.2012</v>
          </cell>
          <cell r="M142" t="str">
            <v>Калининград</v>
          </cell>
          <cell r="N142">
            <v>39</v>
          </cell>
          <cell r="P142" t="str">
            <v>Изменен</v>
          </cell>
        </row>
        <row r="143">
          <cell r="A143" t="str">
            <v>М Н О - 0000138</v>
          </cell>
          <cell r="B143">
            <v>40822</v>
          </cell>
          <cell r="C143" t="str">
            <v>«Универсальный перегрузочный комплекс ЗАО «Приазовье»</v>
          </cell>
          <cell r="D143" t="str">
            <v>ЗАО «Приазовье», Комсомольский спуск, д.2, Ростовская обл., г.Таганрог, 347922, ОГРН 1026102571285 от 19.07.2002 г.</v>
          </cell>
          <cell r="E143" t="str">
            <v>АД-27/9860
АД-28/9570</v>
          </cell>
          <cell r="F143">
            <v>40822</v>
          </cell>
          <cell r="G143">
            <v>4</v>
          </cell>
          <cell r="H143">
            <v>41165</v>
          </cell>
          <cell r="K143" t="str">
            <v>14693
16408</v>
          </cell>
          <cell r="L143" t="str">
            <v>26.07.2011
10.08.2012</v>
          </cell>
          <cell r="M143" t="str">
            <v>Азов</v>
          </cell>
          <cell r="N143">
            <v>61</v>
          </cell>
          <cell r="P143" t="str">
            <v>Изменен</v>
          </cell>
        </row>
        <row r="144">
          <cell r="A144" t="str">
            <v>М К О - 0000139</v>
          </cell>
          <cell r="B144">
            <v>40822</v>
          </cell>
          <cell r="C144" t="str">
            <v>Перегрузочный терминал 
АО «Далькомхолод»</v>
          </cell>
          <cell r="D144" t="str">
            <v>АО «Далькомхолод», 44 причал, г.Владивосток, 690035, ОГРН 1022501799847 от 23.10.2002 г.</v>
          </cell>
          <cell r="E144" t="str">
            <v>АД-27/9862  
СГ-28/12995</v>
          </cell>
          <cell r="F144">
            <v>40822</v>
          </cell>
          <cell r="G144">
            <v>3</v>
          </cell>
          <cell r="H144">
            <v>41250</v>
          </cell>
          <cell r="K144">
            <v>14461</v>
          </cell>
          <cell r="L144">
            <v>40745</v>
          </cell>
          <cell r="M144" t="str">
            <v>Владивосток</v>
          </cell>
          <cell r="N144">
            <v>25</v>
          </cell>
          <cell r="P144" t="str">
            <v>Изменен</v>
          </cell>
        </row>
        <row r="145">
          <cell r="A145" t="str">
            <v>М К О - 0000140</v>
          </cell>
          <cell r="B145">
            <v>40822</v>
          </cell>
          <cell r="C145" t="str">
            <v>«Производственный комплекс ЗАО «Содружество-Соя»</v>
          </cell>
          <cell r="D145" t="str">
            <v>ЗАО «Содружество-Соя», Гагарина ул., д.65, Калининградская обл., г.Светлый, 238340, ОГРН 1053909026830 от 23.09.2005 г.</v>
          </cell>
          <cell r="E145" t="str">
            <v xml:space="preserve">АД-27/9863 </v>
          </cell>
          <cell r="F145">
            <v>40822</v>
          </cell>
          <cell r="G145">
            <v>1</v>
          </cell>
          <cell r="K145">
            <v>17789</v>
          </cell>
          <cell r="L145">
            <v>40792</v>
          </cell>
          <cell r="M145" t="str">
            <v>Калининрад</v>
          </cell>
          <cell r="N145">
            <v>39</v>
          </cell>
        </row>
        <row r="146">
          <cell r="A146" t="str">
            <v>М Н О - 0000141</v>
          </cell>
          <cell r="B146">
            <v>40822</v>
          </cell>
          <cell r="C146" t="str">
            <v>Стационарный морской ледостойкий отгрузочный причал "Варандей"</v>
          </cell>
          <cell r="D146" t="str">
            <v>ООО «Варандейский терминал», 166000, Ненецкий автономный округ, п. Искателей, ул. Россихина, 
д. 4; ОГРН 1048302303147 от 29.09.2004 г.</v>
          </cell>
          <cell r="E146" t="str">
            <v>АД-27/9864
УТБ-2-2/1485 
УТБ-936</v>
          </cell>
          <cell r="F146">
            <v>40822</v>
          </cell>
          <cell r="G146">
            <v>3</v>
          </cell>
          <cell r="H146" t="str">
            <v>23.05.2014
23.04.2019</v>
          </cell>
          <cell r="K146" t="str">
            <v>17621
1354</v>
          </cell>
          <cell r="L146" t="str">
            <v>05.09.2011
30.04.2014</v>
          </cell>
          <cell r="M146" t="str">
            <v>Варандей</v>
          </cell>
          <cell r="N146">
            <v>83</v>
          </cell>
          <cell r="P146" t="str">
            <v>Изменен</v>
          </cell>
        </row>
        <row r="147">
          <cell r="A147" t="str">
            <v>М К О - 0000142</v>
          </cell>
          <cell r="B147">
            <v>40822</v>
          </cell>
          <cell r="C147" t="str">
            <v>Портовое средство - ГРЭС-2 
АО «Янтарьэнерго»</v>
          </cell>
          <cell r="D147" t="str">
            <v>АО "Янтарьэнерго"; 236022, Калининградская обл.,
г. Калининград, ул. Театральная, д. 34; ОГРН
1023900764832 от 04.10.2002 г.</v>
          </cell>
          <cell r="E147" t="str">
            <v xml:space="preserve">АД-27/9873 </v>
          </cell>
          <cell r="F147">
            <v>40822</v>
          </cell>
          <cell r="G147">
            <v>3</v>
          </cell>
          <cell r="K147">
            <v>17957</v>
          </cell>
          <cell r="L147">
            <v>40794</v>
          </cell>
          <cell r="M147" t="str">
            <v>Калининград</v>
          </cell>
          <cell r="N147">
            <v>39</v>
          </cell>
        </row>
        <row r="148">
          <cell r="A148" t="str">
            <v>М К О - 0000143</v>
          </cell>
          <cell r="B148">
            <v>40822</v>
          </cell>
          <cell r="C148" t="str">
            <v>Грузовой терминал ООО «Альфа-Порт»</v>
          </cell>
          <cell r="D148" t="str">
            <v>ООО «Альфа-Порт», Дзержинского ул., д.36, г.Астрахань, 414006; ОГРН 1023000832073 от 30.10.2002 г.</v>
          </cell>
          <cell r="E148" t="str">
            <v>АД-27/9869
АД-28/9403</v>
          </cell>
          <cell r="F148">
            <v>40822</v>
          </cell>
          <cell r="G148">
            <v>4</v>
          </cell>
          <cell r="H148">
            <v>41163</v>
          </cell>
          <cell r="K148">
            <v>17728</v>
          </cell>
          <cell r="L148">
            <v>40792</v>
          </cell>
          <cell r="M148" t="str">
            <v>Астрахань</v>
          </cell>
          <cell r="N148">
            <v>30</v>
          </cell>
        </row>
        <row r="149">
          <cell r="A149" t="str">
            <v>М К О - 0000144</v>
          </cell>
          <cell r="B149">
            <v>40822</v>
          </cell>
          <cell r="C149" t="str">
            <v>Универсальный перегрузочный комплекс ООО «Балтимор»</v>
          </cell>
          <cell r="D149" t="str">
            <v>ООО «Балтимор», Фрунзе ул., д.16, г.Санкт-Петербург, 196135; ОГРН 1037843075676 от 11.02.1998 г.</v>
          </cell>
          <cell r="E149" t="str">
            <v>АД-27/9870
СГ-28/9079
УТБ-2-2/3379</v>
          </cell>
          <cell r="F149">
            <v>40822</v>
          </cell>
          <cell r="G149">
            <v>3</v>
          </cell>
          <cell r="H149" t="str">
            <v>31.08.2012
12.12.2014</v>
          </cell>
          <cell r="K149" t="str">
            <v>17899
13684
23819</v>
          </cell>
          <cell r="L149" t="str">
            <v>07.09.2011
05.07.2012
17.11.2014</v>
          </cell>
          <cell r="M149" t="str">
            <v>Санкт-Петербург</v>
          </cell>
          <cell r="N149">
            <v>78</v>
          </cell>
        </row>
        <row r="150">
          <cell r="A150" t="str">
            <v>М К О - 0000145</v>
          </cell>
          <cell r="B150">
            <v>40830</v>
          </cell>
          <cell r="C150" t="str">
            <v>Универсальный перегрузочный комплекс
Владивостокского филиала "Владпром"
АО "Челябинский электрометаллургический комбинат"</v>
          </cell>
          <cell r="D150" t="str">
            <v>Владивостокский филиал "Владпром" АО "Челябинский
электрометаллургический комбинат", 690063, Приморский край, г. Владивосток, ул. Приморская, д. 8,
ОГРН 1027402319361 от 04.09.2002 г.</v>
          </cell>
          <cell r="E150" t="str">
            <v xml:space="preserve">СГ-28/10361
УТБ-3-1/1237 </v>
          </cell>
          <cell r="F150">
            <v>40830</v>
          </cell>
          <cell r="G150">
            <v>4</v>
          </cell>
          <cell r="H150">
            <v>42514</v>
          </cell>
          <cell r="K150" t="str">
            <v>15475
УТБ-1325</v>
          </cell>
          <cell r="L150" t="str">
            <v>04.08.2011
29.04.2016</v>
          </cell>
          <cell r="M150" t="str">
            <v>Владивосток</v>
          </cell>
          <cell r="N150">
            <v>25</v>
          </cell>
          <cell r="P150" t="str">
            <v>Изменен</v>
          </cell>
        </row>
        <row r="151">
          <cell r="A151" t="str">
            <v>М К О - 0000146</v>
          </cell>
          <cell r="B151">
            <v>40822</v>
          </cell>
          <cell r="C151" t="str">
            <v>«Перегрузочный терминал"</v>
          </cell>
          <cell r="D151" t="str">
            <v xml:space="preserve">ЗАО "НОВОБАЛТ терминал"; Портовая ул., д.36, г. Калининград, 236039, ОГРН 1033901819940 от 28.10.2003 г.
</v>
          </cell>
          <cell r="E151" t="str">
            <v xml:space="preserve">АД-27/9887 </v>
          </cell>
          <cell r="F151">
            <v>40822</v>
          </cell>
          <cell r="G151">
            <v>2</v>
          </cell>
          <cell r="K151">
            <v>17744</v>
          </cell>
          <cell r="L151">
            <v>40792</v>
          </cell>
          <cell r="M151" t="str">
            <v>Калининград</v>
          </cell>
          <cell r="N151">
            <v>39</v>
          </cell>
        </row>
        <row r="152">
          <cell r="A152" t="str">
            <v>М К О - 0000147</v>
          </cell>
          <cell r="B152">
            <v>40822</v>
          </cell>
          <cell r="C152" t="str">
            <v>Перегрузочный комплекс
ООО «Порт Высоцкий»</v>
          </cell>
          <cell r="D152" t="str">
            <v xml:space="preserve">ООО «Порт Высоцкий»; 188909, Ленинградская обл.,
г. Высоцк, ул. Кировская, д. 3; ОГРН 1044700875010 
от 29.04.2004 г. 
</v>
          </cell>
          <cell r="E152" t="str">
            <v>АД-27/9858 
УТБ-3-1/1250</v>
          </cell>
          <cell r="F152">
            <v>40822</v>
          </cell>
          <cell r="G152">
            <v>3</v>
          </cell>
          <cell r="H152">
            <v>42514</v>
          </cell>
          <cell r="K152" t="str">
            <v xml:space="preserve">
16787
УТБ-1454
</v>
          </cell>
          <cell r="L152" t="str">
            <v>05.09.2011
11.05.2016</v>
          </cell>
          <cell r="M152" t="str">
            <v>Высоцк</v>
          </cell>
          <cell r="N152">
            <v>47</v>
          </cell>
        </row>
        <row r="153">
          <cell r="A153" t="str">
            <v>М К О - 0000148</v>
          </cell>
          <cell r="B153">
            <v>40822</v>
          </cell>
          <cell r="C153" t="str">
            <v>«Гидротехническое сооружение – Причал (Литер «I») ЗАО «Цепрусс»</v>
          </cell>
          <cell r="D153" t="str">
            <v>ЗАО «Цепрусс», Правая набережная, д.25, г.Калининград, 236010, ОГРН 1023900774480 от 29.11.2002 г.</v>
          </cell>
          <cell r="E153" t="str">
            <v xml:space="preserve">АД-27/9884 </v>
          </cell>
          <cell r="F153">
            <v>40822</v>
          </cell>
          <cell r="G153">
            <v>2</v>
          </cell>
          <cell r="I153">
            <v>41004</v>
          </cell>
          <cell r="J153" t="str">
            <v>АД-28/3136</v>
          </cell>
          <cell r="K153" t="str">
            <v>17689
5217</v>
          </cell>
          <cell r="L153" t="str">
            <v>05.09.2011
21.03.2012</v>
          </cell>
          <cell r="M153" t="str">
            <v>Калининград</v>
          </cell>
          <cell r="N153">
            <v>39</v>
          </cell>
        </row>
        <row r="154">
          <cell r="A154" t="str">
            <v>М К О - 0000149</v>
          </cell>
          <cell r="B154">
            <v>40822</v>
          </cell>
          <cell r="C154" t="str">
            <v>Морской терминал ООО «Цепрусс»</v>
          </cell>
          <cell r="D154" t="str">
            <v>ООО "Цепрусс", 236010, г. Калининград, Правая набережная, д. 25; ОГРН 1123926062094 от 25.09.2012 г.</v>
          </cell>
          <cell r="E154" t="str">
            <v>АД-27/9884
СГ-28/8431</v>
          </cell>
          <cell r="F154">
            <v>40822</v>
          </cell>
          <cell r="G154">
            <v>4</v>
          </cell>
          <cell r="H154">
            <v>41141</v>
          </cell>
          <cell r="K154" t="str">
            <v>17689
13870</v>
          </cell>
          <cell r="L154" t="str">
            <v>05.09.2011
09.07.2012</v>
          </cell>
          <cell r="M154" t="str">
            <v>Калининград</v>
          </cell>
          <cell r="N154">
            <v>39</v>
          </cell>
        </row>
        <row r="155">
          <cell r="A155" t="str">
            <v>М К О - 0000150</v>
          </cell>
          <cell r="B155">
            <v>40822</v>
          </cell>
          <cell r="C155" t="str">
            <v>Универсальный перегрузочный комплекс ООО «Газпром транссервис»</v>
          </cell>
          <cell r="D155" t="str">
            <v xml:space="preserve">ООО «Газпром транссервис», 353500, Краснодарский край, порт Темрюк, а/я 32, ОГРН 1022304743449 от 11.11.2002 г. </v>
          </cell>
          <cell r="E155" t="str">
            <v xml:space="preserve">АД-27/9886
УТБ-2-1/2649 </v>
          </cell>
          <cell r="F155">
            <v>40822</v>
          </cell>
          <cell r="G155">
            <v>4</v>
          </cell>
          <cell r="H155">
            <v>42305</v>
          </cell>
          <cell r="K155" t="str">
            <v>17150
2980</v>
          </cell>
          <cell r="L155" t="str">
            <v>26.08.2011
19.10.2015</v>
          </cell>
          <cell r="M155" t="str">
            <v>Темрюк</v>
          </cell>
          <cell r="N155">
            <v>23</v>
          </cell>
        </row>
        <row r="156">
          <cell r="A156" t="str">
            <v>М К О - 0000151</v>
          </cell>
          <cell r="B156">
            <v>40822</v>
          </cell>
          <cell r="C156" t="str">
            <v>«Перегрузочный комплекс ОАО «Морской торговый порт Темрюк»</v>
          </cell>
          <cell r="D156" t="str">
            <v>ОАО «Морской торговый порт Темрюк», 353500, Краснодарский край, г.Темрюк, порт Темрюк, ОГРН 1022304741293 от 07.10.2002 г.</v>
          </cell>
          <cell r="E156" t="str">
            <v xml:space="preserve">АД-27/9889 </v>
          </cell>
          <cell r="F156">
            <v>40822</v>
          </cell>
          <cell r="G156">
            <v>3</v>
          </cell>
          <cell r="H156" t="str">
            <v>УТБ-2485
28.10.2020</v>
          </cell>
          <cell r="K156">
            <v>17150</v>
          </cell>
          <cell r="L156">
            <v>40781</v>
          </cell>
          <cell r="M156" t="str">
            <v>Темрюк</v>
          </cell>
          <cell r="N156">
            <v>23</v>
          </cell>
          <cell r="P156" t="str">
            <v>Изменен</v>
          </cell>
        </row>
        <row r="157">
          <cell r="A157" t="str">
            <v>М К О - 0000152</v>
          </cell>
          <cell r="B157">
            <v>40822</v>
          </cell>
          <cell r="C157" t="str">
            <v>«Таманский перегрузочный комплекс по перевалке нефти, нефтепродуктов и сжиженных углеводородных газов»</v>
          </cell>
          <cell r="D157" t="str">
            <v xml:space="preserve">ЗАО «Таманьнефтегаз», 353535, Краснодарский край, Темрюкский район, п.Волна, ул.Таманская, д.8, ОГРН 1022304740237 от 09.09.2002 г.    
  </v>
          </cell>
          <cell r="E157" t="str">
            <v xml:space="preserve">АД-27/9888
СГ-28/8432   </v>
          </cell>
          <cell r="F157">
            <v>40822</v>
          </cell>
          <cell r="G157">
            <v>1</v>
          </cell>
          <cell r="H157">
            <v>41141</v>
          </cell>
          <cell r="K157">
            <v>17150</v>
          </cell>
          <cell r="L157">
            <v>40781</v>
          </cell>
          <cell r="M157" t="str">
            <v>Тамань</v>
          </cell>
          <cell r="N157">
            <v>23</v>
          </cell>
        </row>
        <row r="158">
          <cell r="A158" t="str">
            <v>М К О - 0000153</v>
          </cell>
          <cell r="B158">
            <v>40844</v>
          </cell>
          <cell r="C158" t="str">
            <v>«Морской терминал 
АО «Новороссийский судоремонтный завод»</v>
          </cell>
          <cell r="D158" t="str">
            <v xml:space="preserve"> АО «Новороссийский судоремонтный завод», 353902, Россия, Краснодарский край, Новороссийск, Сухумское шоссе б/н, ОГРН 1022302387172 от 20.09.2016 г.
</v>
          </cell>
          <cell r="E158" t="str">
            <v>СГ-29/10781 
СГ-29/13174</v>
          </cell>
          <cell r="F158">
            <v>40844</v>
          </cell>
          <cell r="G158">
            <v>4</v>
          </cell>
          <cell r="H158">
            <v>41254</v>
          </cell>
          <cell r="K158">
            <v>19318</v>
          </cell>
          <cell r="L158">
            <v>40815</v>
          </cell>
          <cell r="M158" t="str">
            <v>Новороссийск</v>
          </cell>
          <cell r="N158">
            <v>23</v>
          </cell>
        </row>
        <row r="159">
          <cell r="A159" t="str">
            <v>М К О - 0000154</v>
          </cell>
          <cell r="B159">
            <v>40844</v>
          </cell>
          <cell r="C159" t="str">
            <v>«Универсальный перегрузочный терминал» ООО «СК «Малый порт»</v>
          </cell>
          <cell r="D159" t="str">
            <v xml:space="preserve">ООО «Стивидорная компания «Малый порт», Базовая ул., д.10, Приморский край, г.Находка, п.Врангель, 692941, ОГРН 1022500701486 от 30.10.2002 г.
</v>
          </cell>
          <cell r="E159" t="str">
            <v xml:space="preserve">СГ-28/10784
УТБ-2-2/2233 </v>
          </cell>
          <cell r="F159">
            <v>40844</v>
          </cell>
          <cell r="G159">
            <v>3</v>
          </cell>
          <cell r="K159">
            <v>16839</v>
          </cell>
          <cell r="L159">
            <v>40778</v>
          </cell>
          <cell r="M159" t="str">
            <v>Восточный</v>
          </cell>
          <cell r="N159">
            <v>25</v>
          </cell>
        </row>
        <row r="160">
          <cell r="A160" t="str">
            <v>М Н О - 0000155</v>
          </cell>
          <cell r="B160">
            <v>40861</v>
          </cell>
          <cell r="C160" t="str">
            <v>"Специализированный комплекс для погрузки угля на морские суда" ООО «Морской порт Шахтерск»</v>
          </cell>
          <cell r="D160" t="str">
            <v xml:space="preserve">ООО «Морской порт Шахтерск», Советская ул., д.92-8, 
Сахалинская обл., г.Холмск, 694620
</v>
          </cell>
          <cell r="E160" t="str">
            <v xml:space="preserve">АД-28/11313 </v>
          </cell>
          <cell r="F160">
            <v>40861</v>
          </cell>
          <cell r="G160">
            <v>2</v>
          </cell>
          <cell r="K160">
            <v>16844</v>
          </cell>
          <cell r="L160">
            <v>40778</v>
          </cell>
          <cell r="M160" t="str">
            <v>Шахтерск</v>
          </cell>
          <cell r="N160">
            <v>65</v>
          </cell>
        </row>
        <row r="161">
          <cell r="A161" t="str">
            <v>М Н О - 0000156</v>
          </cell>
          <cell r="B161">
            <v>40844</v>
          </cell>
          <cell r="C161" t="str">
            <v>"Причал береговой базы обеспечения Д-6 (№ 6) ООО "ЛУКОЙЛ-КМН"</v>
          </cell>
          <cell r="D161" t="str">
            <v>ООО "ЛУКОЙЛ-КМН"; 
юридический (почт.) адр.: 236039, 
г. Калининград, ул. Киевская, д. 23;
ОГРН 1023901643061 от 10.10.2002 г.</v>
          </cell>
          <cell r="E161" t="str">
            <v>СГ-28/10783
СГ-28/11327 
УТБ-3010</v>
          </cell>
          <cell r="F161">
            <v>40844</v>
          </cell>
          <cell r="G161">
            <v>4</v>
          </cell>
          <cell r="H161" t="str">
            <v>25.10.2012
13.10.2017</v>
          </cell>
          <cell r="K161" t="str">
            <v>16792             18908   18739</v>
          </cell>
          <cell r="L161" t="str">
            <v>23.08.2011 18.09.2012 11.09.2014</v>
          </cell>
          <cell r="M161" t="str">
            <v>Калининград</v>
          </cell>
          <cell r="N161">
            <v>39</v>
          </cell>
        </row>
        <row r="162">
          <cell r="A162" t="str">
            <v>М К О - 0000157</v>
          </cell>
          <cell r="B162">
            <v>40844</v>
          </cell>
          <cell r="C162" t="str">
            <v>«Нефтяной терминал ООО «ЛУКОЙЛ- Комплексный нефтяной терминал»</v>
          </cell>
          <cell r="D162" t="str">
            <v>ООО «ЛУКОЙЛ-  Комплексный нефтяной терминал», Гагарина ул., д.61, Калининградская обл., г.Светлый, 238340, ОГРН 1083925028615 от 01.10.2008 г.</v>
          </cell>
          <cell r="E162" t="str">
            <v>СГ-28/10785 
УТБ-1074</v>
          </cell>
          <cell r="F162">
            <v>40844</v>
          </cell>
          <cell r="G162">
            <v>3</v>
          </cell>
          <cell r="H162">
            <v>43215</v>
          </cell>
          <cell r="K162">
            <v>16726</v>
          </cell>
          <cell r="L162">
            <v>40777</v>
          </cell>
          <cell r="M162" t="str">
            <v>Калининград</v>
          </cell>
          <cell r="N162">
            <v>39</v>
          </cell>
          <cell r="P162" t="str">
            <v>Изменен</v>
          </cell>
        </row>
        <row r="163">
          <cell r="A163" t="str">
            <v>М Н О - 0000158</v>
          </cell>
          <cell r="B163">
            <v>40844</v>
          </cell>
          <cell r="C163" t="str">
            <v>Грузовой причал «Тамарин» - пирс сквозной конструкции (остров Большой Соловецкий, Гавань Благополучия Белого моря)</v>
          </cell>
          <cell r="D163" t="str">
            <v>МКУ "Управление делами", 164070, Архангельская обл.,
Приморский район, пос. Соловецкий, ул. Заозерная,
д. 4; ОГРН 1172901013262 от 21.12.2017 г. / 
собст.: Администрация муниципального образования "Сельское поселение Соловецкое", 164070, Архангельская обл., Приморский район, пос. Соловецкий, 
ул. Заозерная, д. 4; ОГРН 1022901496530 от 04.12.2002 г.</v>
          </cell>
          <cell r="E163" t="str">
            <v>СГ-28/10790
СГ-28/9094
УТБ-2-2/2139</v>
          </cell>
          <cell r="F163">
            <v>40844</v>
          </cell>
          <cell r="G163">
            <v>3</v>
          </cell>
          <cell r="H163" t="str">
            <v>31.08.2012
28.07.2014</v>
          </cell>
          <cell r="K163" t="str">
            <v>15144
15464
13821</v>
          </cell>
          <cell r="L163" t="str">
            <v>01.08.2011
30.07.2012
09.07.2014</v>
          </cell>
          <cell r="M163" t="str">
            <v>Архангельск</v>
          </cell>
          <cell r="N163">
            <v>29</v>
          </cell>
          <cell r="P163" t="str">
            <v>Изменен</v>
          </cell>
        </row>
        <row r="164">
          <cell r="A164" t="str">
            <v>М Н О - 0000159</v>
          </cell>
          <cell r="B164">
            <v>40844</v>
          </cell>
          <cell r="C164" t="str">
            <v>«Морской терминал «Пластун» ОАО «Тернейлес»</v>
          </cell>
          <cell r="D164" t="str">
            <v>ОАО «Тернейлес», п.Пластун, Приморский край, Россия, 692152, ОГРН 1022500614564 от 24.07.2002 г.</v>
          </cell>
          <cell r="E164" t="str">
            <v xml:space="preserve">СГ-28/10789 </v>
          </cell>
          <cell r="F164">
            <v>40844</v>
          </cell>
          <cell r="G164">
            <v>3</v>
          </cell>
          <cell r="K164">
            <v>15104</v>
          </cell>
          <cell r="L164">
            <v>40756</v>
          </cell>
          <cell r="M164" t="str">
            <v>Ольга</v>
          </cell>
          <cell r="N164">
            <v>25</v>
          </cell>
        </row>
        <row r="165">
          <cell r="A165" t="str">
            <v>М К О - 0000160</v>
          </cell>
          <cell r="B165">
            <v>40844</v>
          </cell>
          <cell r="C165" t="str">
            <v>Пассажирский терминал на Английской набережной</v>
          </cell>
          <cell r="D165" t="str">
            <v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 / собственник: Комитет имущественных отношений Санкт-Петербурга, 191060, г. Санкт-Петербург, Смольный проезд, д. 1, литера Б; ОГРН 1027809244561 от 17.12.2002 г.</v>
          </cell>
          <cell r="E165" t="str">
            <v xml:space="preserve">СГ-28/10779 
УТБ-2-2/3206 </v>
          </cell>
          <cell r="F165">
            <v>40844</v>
          </cell>
          <cell r="G165">
            <v>3</v>
          </cell>
          <cell r="H165">
            <v>41967</v>
          </cell>
          <cell r="K165">
            <v>3187</v>
          </cell>
          <cell r="L165">
            <v>41942</v>
          </cell>
          <cell r="M165" t="str">
            <v>Санкт-Петербург</v>
          </cell>
          <cell r="N165">
            <v>78</v>
          </cell>
          <cell r="P165" t="str">
            <v>Изменен</v>
          </cell>
        </row>
        <row r="166">
          <cell r="A166" t="str">
            <v>М К О - 0000161</v>
          </cell>
          <cell r="B166">
            <v>40844</v>
          </cell>
          <cell r="C166" t="str">
            <v>Пассажирский терминал на набережной лейтенанта Шмидта</v>
          </cell>
          <cell r="D166" t="str">
            <v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 / собственник: Комитет имущественных отношений Санкт-Петербурга, 191060, г. Санкт-Петербург, Смольный проезд, д. 1, литера Б; ОГРН 1027809244561 от 17.12.2002 г.</v>
          </cell>
          <cell r="E166" t="str">
            <v xml:space="preserve">СГ-28/10779 
УТБ-2-2/3206 </v>
          </cell>
          <cell r="F166">
            <v>40844</v>
          </cell>
          <cell r="G166">
            <v>3</v>
          </cell>
          <cell r="H166">
            <v>41967</v>
          </cell>
          <cell r="K166">
            <v>3187</v>
          </cell>
          <cell r="L166">
            <v>41942</v>
          </cell>
          <cell r="M166" t="str">
            <v>Санкт-Петербург</v>
          </cell>
          <cell r="N166">
            <v>78</v>
          </cell>
          <cell r="P166" t="str">
            <v>Изменен</v>
          </cell>
        </row>
        <row r="167">
          <cell r="A167" t="str">
            <v>М К О - 0000162</v>
          </cell>
          <cell r="B167">
            <v>40844</v>
          </cell>
          <cell r="C167" t="str">
            <v>Железнодорожный паромный комплекс в городе Балтийск</v>
          </cell>
          <cell r="D167" t="str">
            <v>Калининградское управление СЗБФ ФГУП "Росморпорт";
236006, Калининградская обл., г. Калининград, 
наб. Петра Великого, д. 7; ОГРН 1037702023831 от 15.05.2003 г.</v>
          </cell>
          <cell r="E167" t="str">
            <v xml:space="preserve">СГ-28/10779 </v>
          </cell>
          <cell r="F167">
            <v>40844</v>
          </cell>
          <cell r="G167">
            <v>3</v>
          </cell>
          <cell r="M167" t="str">
            <v>Калининград</v>
          </cell>
          <cell r="N167">
            <v>39</v>
          </cell>
        </row>
        <row r="168">
          <cell r="A168" t="str">
            <v>М К О - 0000163</v>
          </cell>
          <cell r="B168">
            <v>40844</v>
          </cell>
          <cell r="C168" t="str">
            <v>Автомобильно-железнодорожный паромный комплекс в морском порту Усть-Луга</v>
          </cell>
          <cell r="D168" t="str">
            <v>Усть-Лужское управление Северо-Западного бассейнового филиала ФГУП "Росморпорт", Ленинградская обл., Кингисеппский район, Усть-Лужское сельское поселение, Морской торговый порт Усть-Луга, Автомобильно-железнодорожный паромный комплекс; 
ОГРН 1037702023831 от 15.05.2003 г.</v>
          </cell>
          <cell r="E168" t="str">
            <v xml:space="preserve">СГ-28/10779 </v>
          </cell>
          <cell r="F168">
            <v>40844</v>
          </cell>
          <cell r="G168">
            <v>3</v>
          </cell>
          <cell r="M168" t="str">
            <v>Усть-Луга</v>
          </cell>
          <cell r="N168">
            <v>47</v>
          </cell>
          <cell r="P168" t="str">
            <v>Изменен</v>
          </cell>
        </row>
        <row r="169">
          <cell r="A169" t="str">
            <v>М Н О - 0000164</v>
          </cell>
          <cell r="B169">
            <v>40844</v>
          </cell>
          <cell r="C169" t="str">
            <v>ЦУ РСУДС восточной части Финского залива</v>
          </cell>
          <cell r="D169" t="str">
            <v xml:space="preserve">Северо-Западный бассейновый филиал ФГУП «Росморпорт», 198035, г. Санкт-Петербург, 
ул. Гапсальская, д. 8, ОГРН 1037702023831 от 15.05.2003 г.
</v>
          </cell>
          <cell r="E169" t="str">
            <v xml:space="preserve">СГ-28/10779 
УТБ-2-2/3206 </v>
          </cell>
          <cell r="F169">
            <v>40844</v>
          </cell>
          <cell r="G169">
            <v>4</v>
          </cell>
          <cell r="H169">
            <v>41967</v>
          </cell>
          <cell r="I169">
            <v>43717</v>
          </cell>
          <cell r="J169" t="str">
            <v>УТБ-2284</v>
          </cell>
          <cell r="K169">
            <v>3187</v>
          </cell>
          <cell r="L169">
            <v>41942</v>
          </cell>
          <cell r="M169" t="str">
            <v>Санкт-Петербург</v>
          </cell>
          <cell r="N169">
            <v>78</v>
          </cell>
          <cell r="P169" t="str">
            <v>Изменен</v>
          </cell>
        </row>
        <row r="170">
          <cell r="A170" t="str">
            <v>М Н О - 0000165</v>
          </cell>
          <cell r="B170">
            <v>40844</v>
          </cell>
          <cell r="C170" t="str">
            <v>ЦУ СУДС порта Калининград</v>
          </cell>
          <cell r="D170" t="str">
            <v>Калининградское управление СЗБФ ФГУП "Росморпорт";
236006, Калининградская обл., г. Калининград, 
наб. Петра Великого, д. 7; ОГРН 1037702023831 от 15.05.2003 г.</v>
          </cell>
          <cell r="E170" t="str">
            <v xml:space="preserve">СГ-28/10779 
УТБ-2-2/3206 </v>
          </cell>
          <cell r="F170">
            <v>40844</v>
          </cell>
          <cell r="G170">
            <v>4</v>
          </cell>
          <cell r="H170">
            <v>41967</v>
          </cell>
          <cell r="I170">
            <v>43717</v>
          </cell>
          <cell r="J170" t="str">
            <v>УТБ-2284</v>
          </cell>
          <cell r="K170">
            <v>3187</v>
          </cell>
          <cell r="L170">
            <v>41942</v>
          </cell>
          <cell r="M170" t="str">
            <v>Калининград</v>
          </cell>
          <cell r="N170">
            <v>39</v>
          </cell>
          <cell r="P170" t="str">
            <v>Изменен</v>
          </cell>
        </row>
        <row r="171">
          <cell r="A171" t="str">
            <v>М Н О - 0000166</v>
          </cell>
          <cell r="B171">
            <v>40844</v>
          </cell>
          <cell r="C171" t="str">
            <v>Группа причалов № 149, 150, 151, 153, 154</v>
          </cell>
          <cell r="D171" t="str">
            <v xml:space="preserve">
Архангельский филиал ФГУП «Росморпорт», 163000, 
г. Архангельск, ул. К. Либкнехта, д.34, 
ОГРН 1037702023831 от 15.05.2003 г.
</v>
          </cell>
          <cell r="E171" t="str">
            <v>СГ-27/10791 
УТБ-2-2/402</v>
          </cell>
          <cell r="F171">
            <v>40844</v>
          </cell>
          <cell r="G171">
            <v>4</v>
          </cell>
          <cell r="H171">
            <v>42068</v>
          </cell>
          <cell r="I171">
            <v>43329</v>
          </cell>
          <cell r="J171" t="str">
            <v>УТБ-2277</v>
          </cell>
          <cell r="K171">
            <v>316</v>
          </cell>
          <cell r="L171">
            <v>42045</v>
          </cell>
          <cell r="M171" t="str">
            <v>Архангельск</v>
          </cell>
          <cell r="N171">
            <v>29</v>
          </cell>
          <cell r="P171" t="str">
            <v>Изменен</v>
          </cell>
        </row>
        <row r="172">
          <cell r="A172" t="str">
            <v>М Н О - 0000167</v>
          </cell>
          <cell r="B172">
            <v>40844</v>
          </cell>
          <cell r="C172" t="str">
            <v>Группа причалов № 118, 119</v>
          </cell>
          <cell r="D172" t="str">
            <v xml:space="preserve">ОАО "Межрегионтрубопроводстрой", ул. Новочеремушкинская, д.18, г. Москва, 117036, ОГРН - 1027739177784 от 27.07.2001 г.
</v>
          </cell>
          <cell r="E172" t="str">
            <v xml:space="preserve">СГ-27/10791 </v>
          </cell>
          <cell r="F172">
            <v>40844</v>
          </cell>
          <cell r="G172">
            <v>3</v>
          </cell>
          <cell r="M172" t="str">
            <v>Архангельск</v>
          </cell>
          <cell r="N172">
            <v>29</v>
          </cell>
        </row>
        <row r="173">
          <cell r="A173" t="str">
            <v>М Н О - 0000168</v>
          </cell>
          <cell r="B173">
            <v>40844</v>
          </cell>
          <cell r="C173" t="str">
            <v>Причал № 142</v>
          </cell>
          <cell r="D173" t="str">
            <v>Архангельский филиал ФГУП "Росморпорт", 163000, г. Архангельск, ул. К. Либкнехта, д. 34, ОГРН 1037702023831 от 15.05.2003 г.</v>
          </cell>
          <cell r="E173" t="str">
            <v xml:space="preserve">СГ-27/10791 </v>
          </cell>
          <cell r="F173">
            <v>40844</v>
          </cell>
          <cell r="G173">
            <v>3</v>
          </cell>
          <cell r="I173">
            <v>41998</v>
          </cell>
          <cell r="J173" t="str">
            <v>УТБ-2-2/3572</v>
          </cell>
          <cell r="K173">
            <v>3658</v>
          </cell>
          <cell r="L173">
            <v>41983</v>
          </cell>
          <cell r="M173" t="str">
            <v>Архангельск</v>
          </cell>
          <cell r="N173">
            <v>29</v>
          </cell>
        </row>
        <row r="174">
          <cell r="A174" t="str">
            <v>М Н О - 0000169</v>
          </cell>
          <cell r="B174">
            <v>40844</v>
          </cell>
          <cell r="C174" t="str">
            <v>ЦУ СУДС морского порта Архангельск</v>
          </cell>
          <cell r="D174" t="str">
            <v>Архангельский филиал ФГУП "Росморпорт", 163000, г. Архангельск, ул. К. Либкнехта, д. 34, ОГРН 1037702023831 от 15.05.2003 г.</v>
          </cell>
          <cell r="E174" t="str">
            <v>СГ-27/10791 
УТБ-2-3/3104</v>
          </cell>
          <cell r="F174">
            <v>40844</v>
          </cell>
          <cell r="G174">
            <v>4</v>
          </cell>
          <cell r="H174">
            <v>41961</v>
          </cell>
          <cell r="I174">
            <v>43047</v>
          </cell>
          <cell r="J174" t="str">
            <v>УТБ-3185</v>
          </cell>
          <cell r="K174">
            <v>3186</v>
          </cell>
          <cell r="L174">
            <v>41942</v>
          </cell>
          <cell r="M174" t="str">
            <v>Архангельск</v>
          </cell>
          <cell r="N174">
            <v>29</v>
          </cell>
        </row>
        <row r="175">
          <cell r="A175" t="str">
            <v>М Н О - 0000170</v>
          </cell>
          <cell r="B175">
            <v>40844</v>
          </cell>
          <cell r="C175" t="str">
            <v>ЦУ ГМССБ морского порта Архангельск</v>
          </cell>
          <cell r="D175" t="str">
            <v>Архангельский филиал ФГУП "Росморпорт", 163000, г. Архангельск, ул. К. Либкнехта, д. 34, ОГРН 1037702023831 от 15.05.2003 г.</v>
          </cell>
          <cell r="E175" t="str">
            <v>СГ-27/10791 
УТБ-2-3/3104</v>
          </cell>
          <cell r="F175">
            <v>40844</v>
          </cell>
          <cell r="G175">
            <v>4</v>
          </cell>
          <cell r="H175">
            <v>41961</v>
          </cell>
          <cell r="I175">
            <v>43717</v>
          </cell>
          <cell r="J175" t="str">
            <v>УТБ-2284</v>
          </cell>
          <cell r="K175">
            <v>3186</v>
          </cell>
          <cell r="L175">
            <v>41942</v>
          </cell>
          <cell r="M175" t="str">
            <v>Архангельск</v>
          </cell>
          <cell r="N175">
            <v>29</v>
          </cell>
          <cell r="P175" t="str">
            <v>Изменен</v>
          </cell>
        </row>
        <row r="176">
          <cell r="A176" t="str">
            <v>М Н О - 0000171</v>
          </cell>
          <cell r="B176">
            <v>40844</v>
          </cell>
          <cell r="C176" t="str">
            <v>Архангельский участок средств навигационного оборудования (СНО)</v>
          </cell>
          <cell r="D176" t="str">
            <v>Архангельский филиал ФГУП "Росморпорт", 163000, г. Архангельск, ул. К. Либкнехта, д. 34, ОГРН 1037702023831 от 15.05.2003 г.</v>
          </cell>
          <cell r="E176" t="str">
            <v>СГ-27/10791</v>
          </cell>
          <cell r="F176">
            <v>40844</v>
          </cell>
          <cell r="G176">
            <v>3</v>
          </cell>
          <cell r="I176">
            <v>41998</v>
          </cell>
          <cell r="J176" t="str">
            <v>УТБ-2-2/3572</v>
          </cell>
          <cell r="K176">
            <v>3659</v>
          </cell>
          <cell r="L176">
            <v>41983</v>
          </cell>
          <cell r="M176" t="str">
            <v>Архангельск</v>
          </cell>
          <cell r="N176">
            <v>29</v>
          </cell>
        </row>
        <row r="177">
          <cell r="A177" t="str">
            <v>М Н О - 0000172</v>
          </cell>
          <cell r="B177">
            <v>40844</v>
          </cell>
          <cell r="C177" t="str">
            <v>Причал "Грузовой"</v>
          </cell>
          <cell r="D177" t="str">
            <v>МКУ "Управление по инфраструтурному развитию и ЖКХ", 164840, Архангельская обл., г. Онега, 
ул. Шаревского, 6, ОГРН 1122920001160 от 01.11.2012 г. / собственник: ФГУП "Росморпорт"; 127055, 
г. Москва, ул. Сущевская, д.19, стр.7; ОГРН 1037702023831 от 15.05.2003 г.</v>
          </cell>
          <cell r="E177" t="str">
            <v>СГ-27/10791
УТБ-2-2/3572</v>
          </cell>
          <cell r="F177">
            <v>40844</v>
          </cell>
          <cell r="G177">
            <v>4</v>
          </cell>
          <cell r="H177">
            <v>41998</v>
          </cell>
          <cell r="K177">
            <v>3660</v>
          </cell>
          <cell r="L177">
            <v>41983</v>
          </cell>
          <cell r="M177" t="str">
            <v>Онега</v>
          </cell>
          <cell r="N177">
            <v>29</v>
          </cell>
          <cell r="P177" t="str">
            <v>Изменен</v>
          </cell>
        </row>
        <row r="178">
          <cell r="A178" t="str">
            <v>М Н О - 0000173</v>
          </cell>
          <cell r="B178">
            <v>40861</v>
          </cell>
          <cell r="C178" t="str">
            <v>ЦУ СУДС морского порта Новороссийск</v>
          </cell>
          <cell r="D178" t="str">
            <v>Азово-Черноморский бассейновый филиал ФГУП "Росморпорт", 353900, г. Новороссийск, 
ул. Советов, д. 19, ОГРН 1037702023831 от 15.05.2003 г.</v>
          </cell>
          <cell r="E178" t="str">
            <v xml:space="preserve">АД-27/11314
УТБ-2-2/3090 </v>
          </cell>
          <cell r="F178">
            <v>40861</v>
          </cell>
          <cell r="G178">
            <v>4</v>
          </cell>
          <cell r="H178">
            <v>41960</v>
          </cell>
          <cell r="I178">
            <v>43717</v>
          </cell>
          <cell r="J178" t="str">
            <v>УТБ-2284</v>
          </cell>
          <cell r="K178" t="str">
            <v>16307
3224</v>
          </cell>
          <cell r="L178" t="str">
            <v>16.08.2011
06.11.2014</v>
          </cell>
          <cell r="M178" t="str">
            <v>Новороссийск</v>
          </cell>
          <cell r="N178">
            <v>23</v>
          </cell>
          <cell r="P178" t="str">
            <v>Изменен</v>
          </cell>
        </row>
        <row r="179">
          <cell r="A179" t="str">
            <v>М Н О - 0000174</v>
          </cell>
          <cell r="B179">
            <v>40861</v>
          </cell>
          <cell r="C179" t="str">
            <v>ЦУ ГМССБ морского порта Новороссийск</v>
          </cell>
          <cell r="D179" t="str">
            <v>Азово-Черноморский бассейновый филиал ФГУП "Росморпорт", 353900, г. Новороссийск, 
ул. Советов, д. 19, ОГРН 1037702023831 от 15.05.2003 г.</v>
          </cell>
          <cell r="E179" t="str">
            <v xml:space="preserve">АД-27/11314 </v>
          </cell>
          <cell r="F179">
            <v>40861</v>
          </cell>
          <cell r="G179">
            <v>4</v>
          </cell>
          <cell r="I179">
            <v>43717</v>
          </cell>
          <cell r="J179" t="str">
            <v>УТБ-2284</v>
          </cell>
          <cell r="K179">
            <v>16307</v>
          </cell>
          <cell r="L179">
            <v>40771</v>
          </cell>
          <cell r="M179" t="str">
            <v>Новороссийск</v>
          </cell>
          <cell r="N179">
            <v>23</v>
          </cell>
          <cell r="P179" t="str">
            <v>Изменен</v>
          </cell>
        </row>
        <row r="180">
          <cell r="A180" t="str">
            <v>М Н О - 0000175</v>
          </cell>
          <cell r="B180">
            <v>40861</v>
          </cell>
          <cell r="C180" t="str">
            <v>ЦУ СУДС морского порта Туапсе</v>
          </cell>
          <cell r="D180" t="str">
            <v>Азово-Черноморский бассейновый филиал ФГУП "Росморпорт",353900, г. Новороссийск, 
ул. Советов, д. 19, ОГРН 1037702023831 от 15.05.2003 г.</v>
          </cell>
          <cell r="E180" t="str">
            <v xml:space="preserve">АД-27/11314
УТБ-2-3/2362 </v>
          </cell>
          <cell r="F180">
            <v>40861</v>
          </cell>
          <cell r="G180">
            <v>3</v>
          </cell>
          <cell r="H180">
            <v>41876</v>
          </cell>
          <cell r="I180">
            <v>42143</v>
          </cell>
          <cell r="J180" t="str">
            <v>УТБ-2-1/1212</v>
          </cell>
          <cell r="K180" t="str">
            <v>16307
2397</v>
          </cell>
          <cell r="L180" t="str">
            <v>16.08.2011
18.08.2014</v>
          </cell>
          <cell r="M180" t="str">
            <v>Туапсе</v>
          </cell>
          <cell r="N180">
            <v>23</v>
          </cell>
        </row>
        <row r="181">
          <cell r="A181" t="str">
            <v>М Н О - 0000176</v>
          </cell>
          <cell r="B181">
            <v>40861</v>
          </cell>
          <cell r="C181" t="str">
            <v>ЦУ ГМСББ морского порта Туапсе</v>
          </cell>
          <cell r="D181" t="str">
            <v>Азово-Черноморский бассейновый филиал ФГУП "Росморпорт",353900, г. Новороссийск, 
ул. Советов, д. 19, ОГРН 1037702023831 от 15.05.2003 г.</v>
          </cell>
          <cell r="E181" t="str">
            <v xml:space="preserve">АД-27/11314
УТБ-2-3/2362 </v>
          </cell>
          <cell r="F181">
            <v>40861</v>
          </cell>
          <cell r="G181">
            <v>4</v>
          </cell>
          <cell r="H181">
            <v>41876</v>
          </cell>
          <cell r="I181">
            <v>42143</v>
          </cell>
          <cell r="J181" t="str">
            <v>УТБ-2-1/1212</v>
          </cell>
          <cell r="K181">
            <v>16307</v>
          </cell>
          <cell r="L181">
            <v>40771</v>
          </cell>
          <cell r="M181" t="str">
            <v>Туапсе</v>
          </cell>
          <cell r="N181">
            <v>23</v>
          </cell>
        </row>
        <row r="182">
          <cell r="A182" t="str">
            <v>М Н О - 0000177</v>
          </cell>
          <cell r="B182">
            <v>40861</v>
          </cell>
          <cell r="C182" t="str">
            <v>ЦУ ГМССБ морского порта Ейск</v>
          </cell>
          <cell r="D182" t="str">
            <v>Ейское управление АЧБФ ФГУП "Росморпорт";
353680, Краснодарский край, г. Ейск, ул. Рабочая,
д. 2-а; ОГРН 1037702023831 от 15.05.2003 г.</v>
          </cell>
          <cell r="E182" t="str">
            <v xml:space="preserve">АД-27/11314
УТБ-2-3/2362 </v>
          </cell>
          <cell r="F182">
            <v>40861</v>
          </cell>
          <cell r="G182">
            <v>4</v>
          </cell>
          <cell r="H182">
            <v>41876</v>
          </cell>
          <cell r="I182">
            <v>43717</v>
          </cell>
          <cell r="J182" t="str">
            <v>УТБ-2284</v>
          </cell>
          <cell r="K182" t="str">
            <v>16307
2397</v>
          </cell>
          <cell r="L182" t="str">
            <v>16.08.2011
18.08.2014</v>
          </cell>
          <cell r="M182" t="str">
            <v>Ейск</v>
          </cell>
          <cell r="N182">
            <v>23</v>
          </cell>
          <cell r="P182" t="str">
            <v>Изменен</v>
          </cell>
        </row>
        <row r="183">
          <cell r="A183" t="str">
            <v>М Н О - 0000178</v>
          </cell>
          <cell r="B183">
            <v>40861</v>
          </cell>
          <cell r="C183" t="str">
            <v>ЦУ РСУДС Керченского пролива</v>
          </cell>
          <cell r="D183" t="str">
            <v>Таманское управление АЧБФ ФГУП "Росморпорт";
353500, Краснодарский край, г. Темрюк,
ул. Герцена, д. 46; ОГРН 1037702023831 от 15.05.2003 г.</v>
          </cell>
          <cell r="E183" t="str">
            <v xml:space="preserve">АД-27/11314
УТБ-2-3/2362 </v>
          </cell>
          <cell r="F183">
            <v>40861</v>
          </cell>
          <cell r="G183">
            <v>3</v>
          </cell>
          <cell r="H183">
            <v>41876</v>
          </cell>
          <cell r="I183">
            <v>43717</v>
          </cell>
          <cell r="J183" t="str">
            <v>УТБ-2284</v>
          </cell>
          <cell r="K183" t="str">
            <v>16307
2397</v>
          </cell>
          <cell r="L183" t="str">
            <v>16.08.2011
18.08.2014</v>
          </cell>
          <cell r="M183" t="str">
            <v>Кавказ</v>
          </cell>
          <cell r="N183">
            <v>23</v>
          </cell>
          <cell r="P183" t="str">
            <v>Изменен</v>
          </cell>
        </row>
        <row r="184">
          <cell r="A184" t="str">
            <v>М Н О - 0000179</v>
          </cell>
          <cell r="B184">
            <v>40861</v>
          </cell>
          <cell r="C184" t="str">
            <v>ЦУ ГМССБ морского порта Темрюк</v>
          </cell>
          <cell r="D184" t="str">
            <v>Таманское управление АЧБФ ФГУП "Росморпорт";
353500, Краснодарский край, г. Темрюк,
ул. Герцена, д. 46; ОГРН 1037702023831 от 15.05.2003 г.</v>
          </cell>
          <cell r="E184" t="str">
            <v>АД-27/11314 
УТБ-2-1/1107</v>
          </cell>
          <cell r="F184">
            <v>40861</v>
          </cell>
          <cell r="G184">
            <v>4</v>
          </cell>
          <cell r="H184">
            <v>42130</v>
          </cell>
          <cell r="I184">
            <v>43007</v>
          </cell>
          <cell r="J184" t="str">
            <v>УТБ-2874</v>
          </cell>
          <cell r="K184" t="str">
            <v>16307
1122</v>
          </cell>
          <cell r="L184" t="str">
            <v>16.08.2011
27.04.2015</v>
          </cell>
          <cell r="M184" t="str">
            <v>Темрюк</v>
          </cell>
          <cell r="N184">
            <v>23</v>
          </cell>
        </row>
        <row r="185">
          <cell r="A185" t="str">
            <v>М Н О - 0000180</v>
          </cell>
          <cell r="B185">
            <v>40861</v>
          </cell>
          <cell r="C185" t="str">
            <v>Причал пассажирский</v>
          </cell>
          <cell r="D185" t="str">
            <v>Ейское управление АЧБФ ФГУП "Росморпорт";
353680, Краснодарский край, г. Ейск, ул. Рабочая,
д. 2-а; ОГРН 1037702023831 от 15.05.2003 г.</v>
          </cell>
          <cell r="E185" t="str">
            <v xml:space="preserve">АД-27/11314
УТБ-2-3/2362 </v>
          </cell>
          <cell r="F185">
            <v>40861</v>
          </cell>
          <cell r="G185">
            <v>4</v>
          </cell>
          <cell r="H185">
            <v>41876</v>
          </cell>
          <cell r="K185" t="str">
            <v>16307
2397</v>
          </cell>
          <cell r="L185" t="str">
            <v>16.08.2011
18.08.2014</v>
          </cell>
          <cell r="M185" t="str">
            <v>Ейск</v>
          </cell>
          <cell r="N185">
            <v>23</v>
          </cell>
        </row>
        <row r="186">
          <cell r="A186" t="str">
            <v>М Н О - 0000181</v>
          </cell>
          <cell r="B186">
            <v>40861</v>
          </cell>
          <cell r="C186" t="str">
            <v>«Причал № 3»</v>
          </cell>
          <cell r="D186" t="str">
            <v>Анадырский филиал ФГУП «Росморпорт», 689000, Чукотский автономный округ, Анадырь, 
ул. В.Беринга, д. 11, ОГРН 1037702023831 от 15.03.2003 г.</v>
          </cell>
          <cell r="E186" t="str">
            <v xml:space="preserve">АД-27/11312 </v>
          </cell>
          <cell r="F186">
            <v>40861</v>
          </cell>
          <cell r="G186">
            <v>3</v>
          </cell>
          <cell r="I186">
            <v>41269</v>
          </cell>
          <cell r="J186" t="str">
            <v>СГ-27/14194</v>
          </cell>
          <cell r="M186" t="str">
            <v>Анадырь</v>
          </cell>
          <cell r="N186">
            <v>87</v>
          </cell>
        </row>
        <row r="187">
          <cell r="A187" t="str">
            <v>М Н О - 0000182</v>
          </cell>
          <cell r="B187">
            <v>40861</v>
          </cell>
          <cell r="C187" t="str">
            <v>ЦУ СУДС и ЦУ ГМССБ морского порта Ванино</v>
          </cell>
          <cell r="D187" t="str">
            <v>Ванинский филиал ФГУП "Росморпорт", 682860, Хабаровский край, пгт. Ванино, 
ул. Железнодорожная, д. 2, ОГРН 1037702023831 от 15.03.2003 г.</v>
          </cell>
          <cell r="E187" t="str">
            <v xml:space="preserve">АД-27/11320
УТБ-2-3/2967 </v>
          </cell>
          <cell r="F187">
            <v>40861</v>
          </cell>
          <cell r="G187">
            <v>4</v>
          </cell>
          <cell r="H187">
            <v>41948</v>
          </cell>
          <cell r="I187">
            <v>43047</v>
          </cell>
          <cell r="J187" t="str">
            <v>УТБ-3182</v>
          </cell>
          <cell r="K187">
            <v>3103</v>
          </cell>
          <cell r="L187">
            <v>41934</v>
          </cell>
          <cell r="M187" t="str">
            <v>Ванино</v>
          </cell>
          <cell r="N187">
            <v>27</v>
          </cell>
        </row>
        <row r="188">
          <cell r="A188" t="str">
            <v>М Н О - 0000183</v>
          </cell>
          <cell r="B188">
            <v>40861</v>
          </cell>
          <cell r="C188" t="str">
            <v>ЦУ ГМССБ залива Петра Великого</v>
          </cell>
          <cell r="D188" t="str">
            <v>Дальневосточный бассейновый филиал ФГУП "Росморпорт", 690003, г. Владивосток, 
ул. Нижнепортовая, д. 3, ОГРН 1037702023831 от 15.05.2003 г.</v>
          </cell>
          <cell r="E188" t="str">
            <v>АД-28/11311 
УТБ-2-2/3056</v>
          </cell>
          <cell r="F188">
            <v>40861</v>
          </cell>
          <cell r="G188">
            <v>4</v>
          </cell>
          <cell r="H188">
            <v>41957</v>
          </cell>
          <cell r="I188">
            <v>43047</v>
          </cell>
          <cell r="J188" t="str">
            <v>УТБ-3178</v>
          </cell>
          <cell r="K188">
            <v>3156</v>
          </cell>
          <cell r="L188">
            <v>41940</v>
          </cell>
          <cell r="M188" t="str">
            <v>Владивосток</v>
          </cell>
          <cell r="N188">
            <v>25</v>
          </cell>
        </row>
        <row r="189">
          <cell r="A189" t="str">
            <v>М Н О - 0000184</v>
          </cell>
          <cell r="B189">
            <v>40861</v>
          </cell>
          <cell r="C189" t="str">
            <v>ЦУ СУДС порта Магадан</v>
          </cell>
          <cell r="D189" t="str">
            <v>Магаданский филиал ФГУП "Росморпорт", 
685000, г. Магадан, Морской торговый порт, административное здание, ОГРН 1037702023831 от 15.03.2003 г.</v>
          </cell>
          <cell r="E189" t="str">
            <v xml:space="preserve">АД-27/11319
УТБ-2-2/3373 </v>
          </cell>
          <cell r="F189">
            <v>40861</v>
          </cell>
          <cell r="G189">
            <v>4</v>
          </cell>
          <cell r="H189">
            <v>41985</v>
          </cell>
          <cell r="I189">
            <v>43717</v>
          </cell>
          <cell r="J189" t="str">
            <v>УТБ-2284</v>
          </cell>
          <cell r="K189">
            <v>3496</v>
          </cell>
          <cell r="L189">
            <v>41974</v>
          </cell>
          <cell r="M189" t="str">
            <v>Магадан</v>
          </cell>
          <cell r="N189">
            <v>49</v>
          </cell>
          <cell r="P189" t="str">
            <v>Изменен</v>
          </cell>
        </row>
        <row r="190">
          <cell r="A190" t="str">
            <v>М Н О - 0000185</v>
          </cell>
          <cell r="B190">
            <v>40861</v>
          </cell>
          <cell r="C190" t="str">
            <v>ЦУ ГМССБ морского порта Магадан</v>
          </cell>
          <cell r="D190" t="str">
            <v>Магаданский филиал ФГУП "Росморпорт", 
685000, г. Магадан, Морской торговый порт, административное здание, ОГРН 1037702023831 от 15.03.2003 г.</v>
          </cell>
          <cell r="E190" t="str">
            <v xml:space="preserve">АД-27/11319
УТБ-2-2/3373 </v>
          </cell>
          <cell r="F190">
            <v>40861</v>
          </cell>
          <cell r="G190">
            <v>4</v>
          </cell>
          <cell r="H190">
            <v>41985</v>
          </cell>
          <cell r="I190">
            <v>43717</v>
          </cell>
          <cell r="J190" t="str">
            <v>УТБ-2284</v>
          </cell>
          <cell r="K190">
            <v>3496</v>
          </cell>
          <cell r="L190">
            <v>41974</v>
          </cell>
          <cell r="M190" t="str">
            <v>Магадан</v>
          </cell>
          <cell r="N190">
            <v>49</v>
          </cell>
          <cell r="P190" t="str">
            <v>Изменен</v>
          </cell>
        </row>
        <row r="191">
          <cell r="A191" t="str">
            <v>М Н О - 0000186</v>
          </cell>
          <cell r="B191">
            <v>40861</v>
          </cell>
          <cell r="C191" t="str">
            <v>ЦУ СУДС и ЦУ ГМССБ морского порта Мурманск</v>
          </cell>
          <cell r="D191" t="str">
            <v>Мурманский филиал ФГУП "Росморпорт", 183038, 
г. Мурманск, ул. Портовый проезд, д. 19, ОГРН 1037702023831 от 15.05.2003 г.</v>
          </cell>
          <cell r="E191" t="str">
            <v>АД-27/11324 
УТБ-2-2/3091</v>
          </cell>
          <cell r="F191">
            <v>40861</v>
          </cell>
          <cell r="G191">
            <v>4</v>
          </cell>
          <cell r="H191">
            <v>41960</v>
          </cell>
          <cell r="I191">
            <v>42622</v>
          </cell>
          <cell r="J191" t="str">
            <v>УТБ-3-1/2251</v>
          </cell>
          <cell r="K191" t="str">
            <v>3219
УТБ-2585</v>
          </cell>
          <cell r="L191" t="str">
            <v>06.11.2014
19.08.2016</v>
          </cell>
          <cell r="M191" t="str">
            <v>Мурманск</v>
          </cell>
          <cell r="N191">
            <v>51</v>
          </cell>
        </row>
        <row r="192">
          <cell r="A192" t="str">
            <v>М К О - 0000187</v>
          </cell>
          <cell r="B192">
            <v>40861</v>
          </cell>
          <cell r="C192" t="str">
            <v>Причал № 5</v>
          </cell>
          <cell r="D192" t="str">
            <v>Петропавловский филиал ФГУП "Росморпорт" / ФГУП «Росморпорт», 127055, г. Москва
ул. Сущевская, дом 19, стр. 7,государственное предприятие, 1037702023831, 15.03.2003, 127055 г. Москва, ул. Сущевская, д. 19, стр. 11</v>
          </cell>
          <cell r="E192" t="str">
            <v xml:space="preserve">АД-27/11323 </v>
          </cell>
          <cell r="F192">
            <v>40861</v>
          </cell>
          <cell r="G192">
            <v>3</v>
          </cell>
          <cell r="I192">
            <v>41459</v>
          </cell>
          <cell r="J192" t="str">
            <v>УТБ-2-12/1407</v>
          </cell>
          <cell r="M192" t="str">
            <v>Петропавловск-Камчатский</v>
          </cell>
          <cell r="N192">
            <v>41</v>
          </cell>
        </row>
        <row r="193">
          <cell r="A193" t="str">
            <v>М Н О - 0000188</v>
          </cell>
          <cell r="B193">
            <v>40861</v>
          </cell>
          <cell r="C193" t="str">
            <v>ЦУ ГМССБ морского порта
 Петропавловск-Камчатский</v>
          </cell>
          <cell r="D193" t="str">
            <v>Петропавловский филиал ФГУП "Росморпорт", 683010, г. Петропавловск-Камчатский, ул. Сапун гора, д. 5, ОГРН 1037702023831 от 15.05.2003 г.</v>
          </cell>
          <cell r="E193" t="str">
            <v xml:space="preserve">АД-27/11323
УТБ-2-2/3088 </v>
          </cell>
          <cell r="F193">
            <v>40861</v>
          </cell>
          <cell r="G193">
            <v>4</v>
          </cell>
          <cell r="H193">
            <v>41960</v>
          </cell>
          <cell r="I193">
            <v>43717</v>
          </cell>
          <cell r="J193" t="str">
            <v>УТБ-2284</v>
          </cell>
          <cell r="K193">
            <v>3242</v>
          </cell>
          <cell r="L193">
            <v>41953</v>
          </cell>
          <cell r="M193" t="str">
            <v>Петропавловск-Камчатский</v>
          </cell>
          <cell r="N193">
            <v>41</v>
          </cell>
          <cell r="P193" t="str">
            <v>Изменен</v>
          </cell>
        </row>
        <row r="194">
          <cell r="A194" t="str">
            <v>М Н О - 0000189</v>
          </cell>
          <cell r="B194">
            <v>40861</v>
          </cell>
          <cell r="C194" t="str">
            <v>Причал А-Е</v>
          </cell>
          <cell r="D194" t="str">
            <v>Сахалинский филиал ФГУП "Росморпорт", 694020, 
г. Корсаков, ул. Портовая, д. 13/2, ОГРН 1037702023831 от 15.05.2003 г.</v>
          </cell>
          <cell r="E194" t="str">
            <v>АД-27/11321 УТБ-2-2/2769</v>
          </cell>
          <cell r="F194">
            <v>40861</v>
          </cell>
          <cell r="G194">
            <v>4</v>
          </cell>
          <cell r="H194">
            <v>41918</v>
          </cell>
          <cell r="I194">
            <v>43075</v>
          </cell>
          <cell r="J194" t="str">
            <v>УТБ-3500</v>
          </cell>
          <cell r="K194">
            <v>2897</v>
          </cell>
          <cell r="L194">
            <v>41915</v>
          </cell>
          <cell r="M194" t="str">
            <v>Корсаков</v>
          </cell>
          <cell r="N194">
            <v>65</v>
          </cell>
        </row>
        <row r="195">
          <cell r="A195" t="str">
            <v>М Н О - 0000190</v>
          </cell>
          <cell r="B195">
            <v>40861</v>
          </cell>
          <cell r="C195" t="str">
            <v>ЦУ СУДС и ЦУ ГМССБ морского порта Сочи</v>
          </cell>
          <cell r="D195" t="str">
            <v>Сочинское управление Азово-Черноморского бассейнового филиала ФГУП "Росморпорт", 354000, 
г. Сочи, ул. Войкова, д. 1, ОГРН 1037702023831 от 15.05.2003 г.</v>
          </cell>
          <cell r="E195" t="str">
            <v>АД-27/11321 
УТБ-2-13/2733</v>
          </cell>
          <cell r="F195">
            <v>40861</v>
          </cell>
          <cell r="G195">
            <v>4</v>
          </cell>
          <cell r="H195">
            <v>41913</v>
          </cell>
          <cell r="I195">
            <v>43717</v>
          </cell>
          <cell r="J195" t="str">
            <v>УТБ-2284</v>
          </cell>
          <cell r="K195">
            <v>2716</v>
          </cell>
          <cell r="L195">
            <v>41899</v>
          </cell>
          <cell r="M195" t="str">
            <v>Сочи</v>
          </cell>
          <cell r="N195">
            <v>23</v>
          </cell>
          <cell r="P195" t="str">
            <v>Изменен</v>
          </cell>
        </row>
        <row r="196">
          <cell r="A196" t="str">
            <v>М Н О - 0000191</v>
          </cell>
          <cell r="B196">
            <v>40861</v>
          </cell>
          <cell r="C196" t="str">
            <v>Грузопассажирский пирс «Адлер»</v>
          </cell>
          <cell r="D196" t="str">
            <v>ООО "Дубровка", 354340, г. Сочи, ул. Просвещения, 
д. 110А, оф. 1; ОГРН 1142367004548 от 23.04.2014 г. / собственник: Сочинский филиал ФГУП "Росморпорт", 354000, г. Сочи, ул. Войкова, д. 1, ОГРН 1037702023831 от 15.05.2003 г.</v>
          </cell>
          <cell r="E196" t="str">
            <v xml:space="preserve">
АД-27/11321
</v>
          </cell>
          <cell r="F196">
            <v>40861</v>
          </cell>
          <cell r="G196">
            <v>4</v>
          </cell>
          <cell r="H196" t="str">
            <v>УТБ-2-2/2152 
28.07.2014 /
УТБ-1374
06.06.2019</v>
          </cell>
          <cell r="K196">
            <v>2062</v>
          </cell>
          <cell r="L196">
            <v>41831</v>
          </cell>
          <cell r="M196" t="str">
            <v>Сочи</v>
          </cell>
          <cell r="N196">
            <v>23</v>
          </cell>
          <cell r="P196" t="str">
            <v>Изменен</v>
          </cell>
        </row>
        <row r="197">
          <cell r="A197" t="str">
            <v>М Н О - 0000192</v>
          </cell>
          <cell r="B197">
            <v>40861</v>
          </cell>
          <cell r="C197" t="str">
            <v>Участок СНО каналов и акваторий в п.Кагальник Азовского района Ростовской области</v>
          </cell>
          <cell r="D197" t="str">
            <v>Азовский бассейновый филиал ФГУП "Росморпорт", 344116, г. Ростов-на-Дону, ул. 2-я Володарского, 
д. 76/23А, офис 401, ОГРН 1037702023831 от 15.05.2003 г.</v>
          </cell>
          <cell r="E197" t="str">
            <v xml:space="preserve">АД-27/11325 </v>
          </cell>
          <cell r="F197">
            <v>40861</v>
          </cell>
          <cell r="G197">
            <v>3</v>
          </cell>
          <cell r="I197">
            <v>42069</v>
          </cell>
          <cell r="J197" t="str">
            <v>УТБ-2-11/469</v>
          </cell>
          <cell r="K197">
            <v>540</v>
          </cell>
          <cell r="L197">
            <v>42068</v>
          </cell>
          <cell r="M197" t="str">
            <v>Азов</v>
          </cell>
          <cell r="N197">
            <v>61</v>
          </cell>
        </row>
        <row r="198">
          <cell r="A198" t="str">
            <v>М Н О - 0000193</v>
          </cell>
          <cell r="B198">
            <v>40861</v>
          </cell>
          <cell r="C198" t="str">
            <v>Причалы №№ 1,2 Южного мола в порту Таганрог</v>
          </cell>
          <cell r="D198" t="str">
            <v>Таганрогское управление АБФ ФГУП "Росморпорт",
347922, Ростовская обл., г. Таганрог,
пер. Комсомольский спуск, д. 2; ОГРН
1037702023831 от 15.05.2003 г.</v>
          </cell>
          <cell r="E198" t="str">
            <v xml:space="preserve">АД-27/11325
УТБ-2-1/945 </v>
          </cell>
          <cell r="F198">
            <v>40861</v>
          </cell>
          <cell r="G198">
            <v>4</v>
          </cell>
          <cell r="H198">
            <v>42111</v>
          </cell>
          <cell r="I198">
            <v>43655</v>
          </cell>
          <cell r="J198" t="str">
            <v>УТБ-1747</v>
          </cell>
          <cell r="K198" t="str">
            <v>3154
695</v>
          </cell>
          <cell r="L198" t="str">
            <v>27.10.2014
19.03.2015</v>
          </cell>
          <cell r="M198" t="str">
            <v>Таганрог</v>
          </cell>
          <cell r="N198">
            <v>61</v>
          </cell>
          <cell r="P198" t="str">
            <v>Изменен</v>
          </cell>
        </row>
        <row r="199">
          <cell r="A199" t="str">
            <v>М Н О - 0000194</v>
          </cell>
          <cell r="B199">
            <v>40861</v>
          </cell>
          <cell r="C199" t="str">
            <v>ЦУ СУДС морских портов Таганрог и Азов</v>
          </cell>
          <cell r="D199" t="str">
            <v>Таганрогское управление АБФ ФГУП "Росморпорт",
347922, Ростовская обл., г. Таганрог,
пер. Комсомольский спуск, д. 2; ОГРН
1037702023831 от 15.05.2003 г.</v>
          </cell>
          <cell r="E199" t="str">
            <v xml:space="preserve">АД-27/11325
УТБ-2-2/3059
</v>
          </cell>
          <cell r="F199">
            <v>40861</v>
          </cell>
          <cell r="G199">
            <v>4</v>
          </cell>
          <cell r="H199">
            <v>41957</v>
          </cell>
          <cell r="I199">
            <v>43424</v>
          </cell>
          <cell r="J199" t="str">
            <v>УТБ-3012</v>
          </cell>
          <cell r="K199">
            <v>3153</v>
          </cell>
          <cell r="L199">
            <v>41939</v>
          </cell>
          <cell r="M199" t="str">
            <v>Таганрог</v>
          </cell>
          <cell r="N199">
            <v>61</v>
          </cell>
          <cell r="P199" t="str">
            <v>Изменен</v>
          </cell>
        </row>
        <row r="200">
          <cell r="A200" t="str">
            <v>М Н О - 0000195</v>
          </cell>
          <cell r="B200">
            <v>40861</v>
          </cell>
          <cell r="C200" t="str">
            <v>ЦУ ГМССБ морского порта Таганрог</v>
          </cell>
          <cell r="D200" t="str">
            <v>Азовский бассейновый филиал ФГУП "Росморпорт", 344116, г. Ростов-на-Дону, ул. 2-я Володарского, 
д. 76/23А, офис 401, ОГРН 1037702023831 от 15.05.2003 г.</v>
          </cell>
          <cell r="E200" t="str">
            <v xml:space="preserve">АД-27/11325
УТБ-2-2/3059
</v>
          </cell>
          <cell r="F200">
            <v>40861</v>
          </cell>
          <cell r="G200">
            <v>4</v>
          </cell>
          <cell r="H200">
            <v>41957</v>
          </cell>
          <cell r="I200">
            <v>43047</v>
          </cell>
          <cell r="J200" t="str">
            <v>УТБ-3181</v>
          </cell>
          <cell r="K200">
            <v>3153</v>
          </cell>
          <cell r="L200">
            <v>41939</v>
          </cell>
          <cell r="M200" t="str">
            <v>Таганрог</v>
          </cell>
          <cell r="N200">
            <v>61</v>
          </cell>
        </row>
        <row r="201">
          <cell r="A201" t="str">
            <v>М Н О - 0000196</v>
          </cell>
          <cell r="B201">
            <v>40861</v>
          </cell>
          <cell r="C201" t="str">
            <v>Причал эксплуатационный</v>
          </cell>
          <cell r="D201" t="str">
            <v>Астраханский филиал ФГУП "Росморпорт", 414016, г. Астрахань, ул. Капитана Краснова, д. 31, ОГРН 1037702023831 от 15.05.2003 г.</v>
          </cell>
          <cell r="E201" t="str">
            <v xml:space="preserve">АД-27/11318 </v>
          </cell>
          <cell r="F201">
            <v>40861</v>
          </cell>
          <cell r="G201">
            <v>4</v>
          </cell>
          <cell r="M201" t="str">
            <v>Астрахань</v>
          </cell>
          <cell r="N201">
            <v>30</v>
          </cell>
        </row>
        <row r="202">
          <cell r="A202" t="str">
            <v>М Н О - 0000197</v>
          </cell>
          <cell r="B202">
            <v>40861</v>
          </cell>
          <cell r="C202" t="str">
            <v>ЦУ СУДС портов Астрахань и Оля</v>
          </cell>
          <cell r="D202" t="str">
            <v>Астраханский филиал ФГУП "Росморпорт", 414016, 
г. Астрахань, ул. Капитана Краснова, д. 31, ОГРН 1037702023831 от 15.05.2003 г.</v>
          </cell>
          <cell r="E202" t="str">
            <v>АД-27/11318
УТБ-2-2/3062</v>
          </cell>
          <cell r="F202">
            <v>40861</v>
          </cell>
          <cell r="G202">
            <v>4</v>
          </cell>
          <cell r="H202">
            <v>41960</v>
          </cell>
          <cell r="I202">
            <v>42402</v>
          </cell>
          <cell r="J202" t="str">
            <v>УТБ-3-7/181</v>
          </cell>
          <cell r="K202">
            <v>3262</v>
          </cell>
          <cell r="L202">
            <v>41954</v>
          </cell>
          <cell r="M202" t="str">
            <v>Астрахань</v>
          </cell>
          <cell r="N202">
            <v>30</v>
          </cell>
        </row>
        <row r="203">
          <cell r="A203" t="str">
            <v>М Н О - 0000198</v>
          </cell>
          <cell r="B203">
            <v>40861</v>
          </cell>
          <cell r="C203" t="str">
            <v>ЦУ ГМССБ порта Астрахань</v>
          </cell>
          <cell r="D203" t="str">
            <v>Астраханский филиал ФГУП "Росморпорт", 414016, 
г. Астрахань, ул. Капитана Краснова, д. 31, ОГРН 1037702023831 от 15.05.2003 г.</v>
          </cell>
          <cell r="E203" t="str">
            <v>АД-27/11318
УТБ-2-2/3062</v>
          </cell>
          <cell r="F203">
            <v>40861</v>
          </cell>
          <cell r="G203">
            <v>4</v>
          </cell>
          <cell r="H203">
            <v>41960</v>
          </cell>
          <cell r="I203">
            <v>42402</v>
          </cell>
          <cell r="J203" t="str">
            <v>УТБ-3-7/181</v>
          </cell>
          <cell r="K203">
            <v>3262</v>
          </cell>
          <cell r="L203">
            <v>41954</v>
          </cell>
          <cell r="M203" t="str">
            <v>Астрахань</v>
          </cell>
          <cell r="N203">
            <v>30</v>
          </cell>
        </row>
        <row r="204">
          <cell r="A204" t="str">
            <v>М Н О - 0000199</v>
          </cell>
          <cell r="B204">
            <v>40861</v>
          </cell>
          <cell r="C204" t="str">
            <v>ЦУ ГМССБ порта Оля</v>
          </cell>
          <cell r="D204" t="str">
            <v>Астраханский филиал ФГУП "Росморпорт", 414016, 
г. Астрахань, ул. Капитана Краснова, д. 31, ОГРН 1037702023831 от 15.05.2003 г.</v>
          </cell>
          <cell r="E204" t="str">
            <v>АД-27/11318
УТБ-2-2/3062</v>
          </cell>
          <cell r="F204">
            <v>40861</v>
          </cell>
          <cell r="G204">
            <v>4</v>
          </cell>
          <cell r="H204">
            <v>41960</v>
          </cell>
          <cell r="I204">
            <v>42402</v>
          </cell>
          <cell r="J204" t="str">
            <v>УТБ-3-7/181</v>
          </cell>
          <cell r="K204">
            <v>3262</v>
          </cell>
          <cell r="L204">
            <v>41954</v>
          </cell>
          <cell r="M204" t="str">
            <v>Астрахань</v>
          </cell>
          <cell r="N204">
            <v>30</v>
          </cell>
        </row>
        <row r="205">
          <cell r="A205" t="str">
            <v>М Н О - 0000200</v>
          </cell>
          <cell r="B205">
            <v>40861</v>
          </cell>
          <cell r="C205" t="str">
            <v>Причал для отстоя судов экологического
флота</v>
          </cell>
          <cell r="D205" t="str">
            <v>Дальневосточный бассейновый филиал ФГУП "Росморпорт", 690003, г. Владивосток, 
ул. Нижнепортовая, д. 3, ОГРН 1037702023831 от 15.05.2003 г.</v>
          </cell>
          <cell r="E205" t="str">
            <v>АД-27/11317 
УТБ-2-1/942</v>
          </cell>
          <cell r="F205">
            <v>40861</v>
          </cell>
          <cell r="G205">
            <v>4</v>
          </cell>
          <cell r="H205">
            <v>42111</v>
          </cell>
          <cell r="K205">
            <v>789</v>
          </cell>
          <cell r="L205">
            <v>42090</v>
          </cell>
          <cell r="M205" t="str">
            <v>Находка</v>
          </cell>
          <cell r="N205">
            <v>25</v>
          </cell>
        </row>
        <row r="206">
          <cell r="A206" t="str">
            <v>М К О - 0000201</v>
          </cell>
          <cell r="B206">
            <v>40871</v>
          </cell>
          <cell r="C206" t="str">
            <v>«Универсальный перегрузочный комплекс ООО «Ейск-порт-Виста»</v>
          </cell>
          <cell r="D206" t="str">
            <v>ООО «ЕЙСК-ПОРТ-ВИСТА", 353685, Краснодарский край, г. Ейск, ул. Шмидта, д. 4 с;
1022301116320 от 06.08.2002 г.</v>
          </cell>
          <cell r="E206" t="str">
            <v>АД-28/11813 
УТБ-2558</v>
          </cell>
          <cell r="F206">
            <v>40871</v>
          </cell>
          <cell r="G206">
            <v>4</v>
          </cell>
          <cell r="H206">
            <v>43367</v>
          </cell>
          <cell r="K206">
            <v>20139</v>
          </cell>
          <cell r="L206">
            <v>40840</v>
          </cell>
          <cell r="M206" t="str">
            <v>Ейск</v>
          </cell>
          <cell r="N206">
            <v>23</v>
          </cell>
          <cell r="P206" t="str">
            <v>Изменен</v>
          </cell>
        </row>
        <row r="207">
          <cell r="A207" t="str">
            <v>М К О - 0000202</v>
          </cell>
          <cell r="B207">
            <v>40871</v>
          </cell>
          <cell r="C207" t="str">
            <v>Перегрузочный терминал ОАО "Северное лесопромышленное товарищество-лесозавод №3"</v>
          </cell>
          <cell r="D207" t="str">
            <v>ОАО «Северное лесопромышленное товарищество – лесозавод №3», 163015, Россия, г.Архангельск, пр.Ленинградский, д.163, ОГРН 1022900522545 от 10.12.2002 г.</v>
          </cell>
          <cell r="E207" t="str">
            <v>АД-28/9393  СГ-28/11234</v>
          </cell>
          <cell r="F207">
            <v>40871</v>
          </cell>
          <cell r="G207">
            <v>3</v>
          </cell>
          <cell r="H207">
            <v>41206</v>
          </cell>
          <cell r="K207" t="str">
            <v>19561   19493</v>
          </cell>
          <cell r="L207" t="str">
            <v>03.10.2011 25.09.2012</v>
          </cell>
          <cell r="M207" t="str">
            <v>Архангельск</v>
          </cell>
          <cell r="N207">
            <v>29</v>
          </cell>
        </row>
        <row r="208">
          <cell r="A208" t="str">
            <v>М К О - 0000203</v>
          </cell>
          <cell r="B208">
            <v>40871</v>
          </cell>
          <cell r="C208" t="str">
            <v>«причал № 2»</v>
          </cell>
          <cell r="D208" t="str">
            <v>ОАО «Северное лесопромышленное товарищество – лесозавод №3», 163015, Россия, г.Архангельск, пр.Ленинградский, д.163, ОГРН 1022900522545 от 10.12.2002 г.</v>
          </cell>
          <cell r="E208" t="str">
            <v xml:space="preserve">АД-28/11821 </v>
          </cell>
          <cell r="F208">
            <v>40871</v>
          </cell>
          <cell r="G208">
            <v>2</v>
          </cell>
          <cell r="I208">
            <v>41163</v>
          </cell>
          <cell r="J208" t="str">
            <v xml:space="preserve">входит в состав одного ОТИ (МКО-0000202)
</v>
          </cell>
          <cell r="K208">
            <v>19561</v>
          </cell>
          <cell r="L208">
            <v>40819</v>
          </cell>
          <cell r="M208" t="str">
            <v>Архангельск</v>
          </cell>
          <cell r="N208">
            <v>29</v>
          </cell>
        </row>
        <row r="209">
          <cell r="A209" t="str">
            <v>М К О - 0000204</v>
          </cell>
          <cell r="B209">
            <v>40871</v>
          </cell>
          <cell r="C209" t="str">
            <v>«Универсальный перегрузочный комплекс»</v>
          </cell>
          <cell r="D209" t="str">
            <v>ОАО «Калининградский морской торговый порт», Портовая ул., д.24, г.Калининград, 236003, ОГРН 1023901862676 от 17.10.2002 г.</v>
          </cell>
          <cell r="E209" t="str">
            <v>АД-29/11823</v>
          </cell>
          <cell r="F209">
            <v>40871</v>
          </cell>
          <cell r="G209">
            <v>2</v>
          </cell>
          <cell r="H209">
            <v>41113</v>
          </cell>
          <cell r="K209" t="str">
            <v>19241
13546</v>
          </cell>
          <cell r="L209" t="str">
            <v>28.09.2011
04.07.2012</v>
          </cell>
          <cell r="M209" t="str">
            <v>Калининград</v>
          </cell>
          <cell r="N209">
            <v>39</v>
          </cell>
        </row>
        <row r="210">
          <cell r="A210" t="str">
            <v>М К О - 0000205</v>
          </cell>
          <cell r="B210">
            <v>40871</v>
          </cell>
          <cell r="C210" t="str">
            <v>Терминал по перевалке нефтепродуктов</v>
          </cell>
          <cell r="D210" t="str">
            <v>ОАО «Калининградский морской торговый порт», Портовая ул., д.24, г.Калининград, 236003, ОГРН 1023901862676 от 17.10.2002 г.</v>
          </cell>
          <cell r="E210" t="str">
            <v>АД-29/11823
СГ-28/8781</v>
          </cell>
          <cell r="F210">
            <v>40871</v>
          </cell>
          <cell r="G210">
            <v>3</v>
          </cell>
          <cell r="H210">
            <v>41148</v>
          </cell>
          <cell r="K210">
            <v>19241</v>
          </cell>
          <cell r="L210">
            <v>40814</v>
          </cell>
          <cell r="M210" t="str">
            <v>Калининград</v>
          </cell>
          <cell r="N210">
            <v>39</v>
          </cell>
        </row>
        <row r="211">
          <cell r="A211" t="str">
            <v>М К О - 0000206</v>
          </cell>
          <cell r="B211">
            <v>40872</v>
          </cell>
          <cell r="C211" t="str">
            <v>Зерновой терминал ОАО «Ейский портовый элеватор»</v>
          </cell>
          <cell r="D211" t="str">
            <v>АО "Ейский портовый элеватор", 353680, 
г. Ейск, ул. Пляжная, д. 8, ОГРН 1022301118223 от 06.10.2002 г.</v>
          </cell>
          <cell r="E211" t="str">
            <v xml:space="preserve">АД-28/11787 </v>
          </cell>
          <cell r="F211">
            <v>40872</v>
          </cell>
          <cell r="G211">
            <v>3</v>
          </cell>
          <cell r="K211">
            <v>20903</v>
          </cell>
          <cell r="L211">
            <v>40836</v>
          </cell>
          <cell r="M211" t="str">
            <v>Ейск</v>
          </cell>
          <cell r="N211">
            <v>23</v>
          </cell>
        </row>
        <row r="212">
          <cell r="A212" t="str">
            <v>М К О - 0000207</v>
          </cell>
          <cell r="B212">
            <v>40871</v>
          </cell>
          <cell r="C212" t="str">
            <v xml:space="preserve">«Универсальный перегрузочный терминал"                  </v>
          </cell>
          <cell r="D212" t="str">
            <v>ООО "КОНТ-ВЭЙ", 198096, г. Санкт-Петербург, ул. Дорога на Турухтанные острова, д. 25, лит. А, ОГРН 1107847378165 от 12.11.2010 г.</v>
          </cell>
          <cell r="E212" t="str">
            <v>АД-28/11806
СГ-28/9085</v>
          </cell>
          <cell r="F212">
            <v>40871</v>
          </cell>
          <cell r="G212">
            <v>3</v>
          </cell>
          <cell r="H212">
            <v>41152</v>
          </cell>
          <cell r="K212" t="str">
            <v>18607
15426</v>
          </cell>
          <cell r="L212" t="str">
            <v>19.09.2011
30.07.2012</v>
          </cell>
          <cell r="M212" t="str">
            <v>Санкт-Петербург</v>
          </cell>
          <cell r="N212">
            <v>78</v>
          </cell>
        </row>
        <row r="213">
          <cell r="A213" t="str">
            <v>М Н О - 0000208</v>
          </cell>
          <cell r="B213">
            <v>40871</v>
          </cell>
          <cell r="C213" t="str">
            <v>Аварийное спецподразделение город Владивосток</v>
          </cell>
          <cell r="D213" t="str">
            <v>Приморский филиал ФБУ "Морспасслужба Росморречфлота", 690035, Приморский край, 
г. Владивосток, Причал, 44; ОГРН 1027739737321 от 17.12.1998 г.</v>
          </cell>
          <cell r="E213" t="str">
            <v xml:space="preserve">АД-27/11807 </v>
          </cell>
          <cell r="F213">
            <v>40871</v>
          </cell>
          <cell r="G213">
            <v>3</v>
          </cell>
          <cell r="K213">
            <v>19130</v>
          </cell>
          <cell r="L213">
            <v>40813</v>
          </cell>
          <cell r="M213" t="str">
            <v>Владивосток</v>
          </cell>
          <cell r="N213">
            <v>25</v>
          </cell>
        </row>
        <row r="214">
          <cell r="A214" t="str">
            <v>М Н О - 0000209</v>
          </cell>
          <cell r="B214">
            <v>40871</v>
          </cell>
          <cell r="C214" t="str">
            <v>Аварийное спецподразделение город Находка</v>
          </cell>
          <cell r="D214" t="str">
            <v>Приморский филиал ФБУ "Морспасслужба Росморречфлота", 690035, Приморский край, 
г. Владивосток, Причал, 44; ОГРН 1027739737321 от 17.12.1998 г.</v>
          </cell>
          <cell r="E214" t="str">
            <v xml:space="preserve">АД-27/11807 </v>
          </cell>
          <cell r="F214">
            <v>40871</v>
          </cell>
          <cell r="G214">
            <v>3</v>
          </cell>
          <cell r="K214">
            <v>19130</v>
          </cell>
          <cell r="L214">
            <v>40813</v>
          </cell>
          <cell r="M214" t="str">
            <v>Находка</v>
          </cell>
          <cell r="N214">
            <v>25</v>
          </cell>
        </row>
        <row r="215">
          <cell r="A215" t="str">
            <v>М К О - 0000210</v>
          </cell>
          <cell r="B215">
            <v>40885</v>
          </cell>
          <cell r="C215" t="str">
            <v>Нефтеперегрузочный терминал "Владивостокская нефтебаза АО "ННК-Приморнефтепродукт"</v>
          </cell>
          <cell r="D215" t="str">
            <v>АО "ННК-Приморнефтепродукт", 690091, Приморский край, г. Владивосток, ул. Фонтанная, д. 55, ОГРН 1022501287126 от 03.11.2002 г.</v>
          </cell>
          <cell r="E215" t="str">
            <v>АД-28/12301 СГ-28/13083</v>
          </cell>
          <cell r="F215">
            <v>40885</v>
          </cell>
          <cell r="G215">
            <v>3</v>
          </cell>
          <cell r="H215">
            <v>41253</v>
          </cell>
          <cell r="K215">
            <v>20084</v>
          </cell>
          <cell r="L215">
            <v>40826</v>
          </cell>
          <cell r="M215" t="str">
            <v>Владивосток</v>
          </cell>
          <cell r="N215">
            <v>25</v>
          </cell>
        </row>
        <row r="216">
          <cell r="A216" t="str">
            <v>М К О - 0000211</v>
          </cell>
          <cell r="B216">
            <v>40885</v>
          </cell>
          <cell r="C216" t="str">
            <v>"Морской терминал – береговые сооружения»</v>
          </cell>
          <cell r="D216" t="str">
            <v>Акционерное общество "Каспийский Трубопроводный Консорциум-Р"; юр. адр.: 353900, Краснодарский край, г. Новороссийск, Приморский округ, Морской Терминал; факт. адр.: 119017, г. Москва, 
ул. Б. Ордынка, д. 40, стр. 4, Бизнес-комплекс "Легион-1", 4 этаж; ОГРН 1022302390736 от 23.11.2002 г.</v>
          </cell>
          <cell r="E216" t="str">
            <v>АД-28/12289  
СГ-28/13506 
УТБ-3132</v>
          </cell>
          <cell r="F216">
            <v>40885</v>
          </cell>
          <cell r="G216">
            <v>3</v>
          </cell>
          <cell r="H216" t="str">
            <v>18.12.2012
01.11.2017</v>
          </cell>
          <cell r="K216" t="str">
            <v>20262    25086</v>
          </cell>
          <cell r="L216" t="str">
            <v>12.10.2011  03.12.2012</v>
          </cell>
          <cell r="M216" t="str">
            <v>Новороссийск</v>
          </cell>
          <cell r="N216">
            <v>23</v>
          </cell>
        </row>
        <row r="217">
          <cell r="A217" t="str">
            <v>М К О - 0000212</v>
          </cell>
          <cell r="B217">
            <v>40883</v>
          </cell>
          <cell r="C217" t="str">
            <v>«Грузовой терминал ООО ПКФ «Волга-Порт»</v>
          </cell>
          <cell r="D217" t="str">
            <v>ООО ПКФ «Волга-Порт», Гаршина пер. / Пушкина ул., д.2/46, г.Астрахань, 414038, ОГРН 1023000817658 от 22.12.2005 г.</v>
          </cell>
          <cell r="E217" t="str">
            <v xml:space="preserve">АД-28/12149 </v>
          </cell>
          <cell r="F217">
            <v>40883</v>
          </cell>
          <cell r="G217">
            <v>3</v>
          </cell>
          <cell r="K217">
            <v>20134</v>
          </cell>
          <cell r="L217">
            <v>40827</v>
          </cell>
          <cell r="M217" t="str">
            <v>Астрахань</v>
          </cell>
          <cell r="N217">
            <v>30</v>
          </cell>
        </row>
        <row r="218">
          <cell r="A218" t="str">
            <v>М К О - 0000213</v>
          </cell>
          <cell r="B218">
            <v>40883</v>
          </cell>
          <cell r="C218" t="str">
            <v>Морской терминал "Универсальный грузовой терминал ЗАО "Контейнерный терминал Санкт-Петербург"</v>
          </cell>
          <cell r="D218" t="str">
            <v xml:space="preserve">ЗАО "Контейнерный терминал Санкт-петербург", 198096, г. Санкт-Петербург, Элеваторная площадка, д. 22, Литер Щ, Угольная гавань, ОГРН 1027802712354 от 18.10.2011 г.
</v>
          </cell>
          <cell r="E218" t="str">
            <v>АД-28/12150
АД-28/9385
УТБ-2-2/2966</v>
          </cell>
          <cell r="F218">
            <v>40883</v>
          </cell>
          <cell r="G218">
            <v>3</v>
          </cell>
          <cell r="H218" t="str">
            <v>11.09.2012
05.11.2014</v>
          </cell>
          <cell r="K218" t="str">
            <v>20185
21805</v>
          </cell>
          <cell r="L218" t="str">
            <v>11.10.2011
22.10.2014</v>
          </cell>
          <cell r="M218" t="str">
            <v>Санкт-Петербург</v>
          </cell>
          <cell r="N218">
            <v>78</v>
          </cell>
        </row>
        <row r="219">
          <cell r="A219" t="str">
            <v>М Н О - 0000214</v>
          </cell>
          <cell r="B219">
            <v>40883</v>
          </cell>
          <cell r="C219" t="str">
            <v>«Рейдовый терминал № 1»</v>
          </cell>
          <cell r="D219" t="str">
            <v xml:space="preserve">ОАО «Морской порт Санкт-Петербург», Межевой канал, д.5, г.Санкт-Петербург, 198035, ОГРН 1027802712585 от 23.08.2011
</v>
          </cell>
          <cell r="E219" t="str">
            <v xml:space="preserve">АД-28/12150 </v>
          </cell>
          <cell r="F219">
            <v>40883</v>
          </cell>
          <cell r="G219">
            <v>3</v>
          </cell>
          <cell r="I219">
            <v>42663</v>
          </cell>
          <cell r="J219" t="str">
            <v>УТБ-3-7/2596</v>
          </cell>
          <cell r="K219" t="str">
            <v>20185
УТБ-3034</v>
          </cell>
          <cell r="L219" t="str">
            <v>11.10.2011
22.09.2016</v>
          </cell>
          <cell r="M219" t="str">
            <v>Санкт-Петербург</v>
          </cell>
          <cell r="N219">
            <v>78</v>
          </cell>
        </row>
        <row r="220">
          <cell r="A220" t="str">
            <v>М Н О - 0000215</v>
          </cell>
          <cell r="B220">
            <v>40883</v>
          </cell>
          <cell r="C220" t="str">
            <v>«Рейдовый терминал № 6»</v>
          </cell>
          <cell r="D220" t="str">
            <v xml:space="preserve">ОАО «Морской порт Санкт-Петербург», Межевой канал, д.5, г.Санкт-Петербург, 198035, ОГРН 1027802712585 от 23.08.2011
</v>
          </cell>
          <cell r="E220" t="str">
            <v>АД-28/12150</v>
          </cell>
          <cell r="F220">
            <v>40883</v>
          </cell>
          <cell r="G220">
            <v>3</v>
          </cell>
          <cell r="I220">
            <v>42663</v>
          </cell>
          <cell r="J220" t="str">
            <v>УТБ-3-7/2596</v>
          </cell>
          <cell r="K220" t="str">
            <v>20185
УТБ-3034</v>
          </cell>
          <cell r="L220" t="str">
            <v>11.10.2011
22.09.2016</v>
          </cell>
          <cell r="M220" t="str">
            <v>Санкт-Петербург</v>
          </cell>
          <cell r="N220">
            <v>78</v>
          </cell>
        </row>
        <row r="221">
          <cell r="A221" t="str">
            <v>М Н О - 0000216</v>
          </cell>
          <cell r="B221">
            <v>40883</v>
          </cell>
          <cell r="C221" t="str">
            <v>Т-образный причал Гутуевского ковша  ООО «Экологический флот»</v>
          </cell>
          <cell r="D221" t="str">
            <v xml:space="preserve">ООО «Экологический флот», Межевой канал, д.5, г.Санкт-Петербург, 198035, до востребования, ОГРН 1027802712585 от 24.07.2002 г.
</v>
          </cell>
          <cell r="E221" t="str">
            <v>АД-28/12161
СГ-28/9083</v>
          </cell>
          <cell r="F221">
            <v>40883</v>
          </cell>
          <cell r="G221">
            <v>4</v>
          </cell>
          <cell r="H221">
            <v>41152</v>
          </cell>
          <cell r="I221">
            <v>42144</v>
          </cell>
          <cell r="J221" t="str">
            <v>УТБ-2-11/1220</v>
          </cell>
          <cell r="K221" t="str">
            <v>20280
13843</v>
          </cell>
          <cell r="L221" t="str">
            <v>12.10.2011
09.07.2012</v>
          </cell>
          <cell r="M221" t="str">
            <v>Санкт-Петербург</v>
          </cell>
          <cell r="N221">
            <v>78</v>
          </cell>
        </row>
        <row r="222">
          <cell r="A222" t="str">
            <v>М Н О - 0000217</v>
          </cell>
          <cell r="B222">
            <v>40885</v>
          </cell>
          <cell r="C222" t="str">
            <v>Железнодорожный паромный комплекс ООО «Анроскрым»</v>
          </cell>
          <cell r="D222" t="str">
            <v>ООО «Анроскрым», Краснодарский край, Темрюкский район, п. Коса - Чушка, порт Кавказ, 353545, ОГРН 1032329059641 от 29.01.2003 г.</v>
          </cell>
          <cell r="E222" t="str">
            <v>АД-28/12297 АД-28/10263</v>
          </cell>
          <cell r="F222">
            <v>40885</v>
          </cell>
          <cell r="G222">
            <v>4</v>
          </cell>
          <cell r="H222">
            <v>41183</v>
          </cell>
          <cell r="K222">
            <v>20379</v>
          </cell>
          <cell r="L222">
            <v>40829</v>
          </cell>
          <cell r="M222" t="str">
            <v>Кавказ</v>
          </cell>
          <cell r="N222">
            <v>23</v>
          </cell>
        </row>
        <row r="223">
          <cell r="A223" t="str">
            <v>М Н О - 0000218</v>
          </cell>
          <cell r="B223">
            <v>40885</v>
          </cell>
          <cell r="C223" t="str">
            <v>Производственно-перегрузочный комплекс ООО «Пищевые ингредиенты»</v>
          </cell>
          <cell r="D223" t="str">
            <v>ООО «Пищевые ингредиенты», 353555, Краснодарский край, Темрюкский район, территория ООО «Пищевые ингредиенты», морской порт Тамань, ОГРН 1062352003405 от 06.03.2006 г.</v>
          </cell>
          <cell r="E223" t="str">
            <v>АД-28/12298 
УТБ-2-1/3099</v>
          </cell>
          <cell r="F223">
            <v>40885</v>
          </cell>
          <cell r="G223">
            <v>3</v>
          </cell>
          <cell r="H223">
            <v>42353</v>
          </cell>
          <cell r="I223">
            <v>42954</v>
          </cell>
          <cell r="J223" t="str">
            <v>УТБ-2366</v>
          </cell>
          <cell r="K223" t="str">
            <v>20379
3348</v>
          </cell>
          <cell r="L223" t="str">
            <v>13.10.2011
19.11.2015</v>
          </cell>
          <cell r="M223" t="str">
            <v>Тамань</v>
          </cell>
          <cell r="N223">
            <v>23</v>
          </cell>
        </row>
        <row r="224">
          <cell r="A224" t="str">
            <v>М К О - 0000219</v>
          </cell>
          <cell r="B224">
            <v>40883</v>
          </cell>
          <cell r="C224" t="str">
            <v>«Морской грузовой терминал 
АО «Новорослесэкспорт»</v>
          </cell>
          <cell r="D224" t="str">
            <v>АО «Новорослесэкспорт», Мира ул., д.2, Краснодарский край, г.Новороссийск, 353900, ОГРН 1022302377536 от 09.07.2002 г.</v>
          </cell>
          <cell r="E224" t="str">
            <v>АД-28/12158 
СГ-28/10483</v>
          </cell>
          <cell r="F224">
            <v>40883</v>
          </cell>
          <cell r="G224">
            <v>3</v>
          </cell>
          <cell r="H224">
            <v>41190</v>
          </cell>
          <cell r="K224" t="str">
            <v>20555   18960</v>
          </cell>
          <cell r="L224" t="str">
            <v>17.10.2011 18.09.2012</v>
          </cell>
          <cell r="M224" t="str">
            <v>Новороссийск</v>
          </cell>
          <cell r="N224">
            <v>23</v>
          </cell>
        </row>
        <row r="225">
          <cell r="A225" t="str">
            <v>М Н О - 0000220</v>
          </cell>
          <cell r="B225">
            <v>40890</v>
          </cell>
          <cell r="C225" t="str">
            <v>Причал «Большой Утриш»</v>
          </cell>
          <cell r="D225" t="str">
            <v xml:space="preserve">ООО Фирма «Дельфин», 353454, Краснодарский край, 
г. Анапа, ул. Ленина, д. 195, пом. 24; ОГРН 1022300527920 от 20.10.2006 г. </v>
          </cell>
          <cell r="E225" t="str">
            <v xml:space="preserve">АД-28/12561
УТБ-786 </v>
          </cell>
          <cell r="F225">
            <v>40890</v>
          </cell>
          <cell r="G225">
            <v>3</v>
          </cell>
          <cell r="H225">
            <v>42814</v>
          </cell>
          <cell r="K225">
            <v>21937</v>
          </cell>
          <cell r="L225">
            <v>40854</v>
          </cell>
          <cell r="M225" t="str">
            <v>Анапа</v>
          </cell>
          <cell r="N225">
            <v>23</v>
          </cell>
        </row>
        <row r="226">
          <cell r="A226" t="str">
            <v>М К О - 0000221</v>
          </cell>
          <cell r="B226">
            <v>40890</v>
          </cell>
          <cell r="C226" t="str">
            <v>«Универсальный перегрузочный комплекс ОАО «Петропавловск-Камчатский морской торговый порт»</v>
          </cell>
          <cell r="D226" t="str">
            <v>ОАО «Петропавловск-Камчатский морской торговый порт», Щедрина пл., д.2, г.Петропавловск-Камчатский, 683000, ОГРН 1024101016686 от 17.08.2002 г.</v>
          </cell>
          <cell r="E226" t="str">
            <v xml:space="preserve">АД-29/12562
УТБ-2-2/961 </v>
          </cell>
          <cell r="F226">
            <v>40890</v>
          </cell>
          <cell r="G226">
            <v>4</v>
          </cell>
          <cell r="H226">
            <v>41744</v>
          </cell>
          <cell r="K226" t="str">
            <v>21936
3912</v>
          </cell>
          <cell r="L226" t="str">
            <v>07.11.2011
27.02.2014</v>
          </cell>
          <cell r="M226" t="str">
            <v>Петропавловск-Камчатский</v>
          </cell>
          <cell r="N226">
            <v>41</v>
          </cell>
        </row>
        <row r="227">
          <cell r="A227" t="str">
            <v>М Н О - 0000222</v>
          </cell>
          <cell r="B227">
            <v>40890</v>
          </cell>
          <cell r="C227" t="str">
            <v xml:space="preserve">Нефтяной причал 
АО "ННК-Гаваньбункер" </v>
          </cell>
          <cell r="D227" t="str">
            <v>АО «ННК-Гаваньбункер», 682800, Хабаровский край,
г. Советская Гавань, ул. Набережная, д. 31А, 
ОГРН 1032700100454 от 24.02.2003 г.</v>
          </cell>
          <cell r="E227" t="str">
            <v>АД-28/12555 УТБ-2-2/646</v>
          </cell>
          <cell r="F227">
            <v>40890</v>
          </cell>
          <cell r="G227">
            <v>4</v>
          </cell>
          <cell r="H227">
            <v>41389</v>
          </cell>
          <cell r="K227" t="str">
            <v>21547  
6952</v>
          </cell>
          <cell r="L227" t="str">
            <v>01.11.2011 02.04.2013</v>
          </cell>
          <cell r="M227" t="str">
            <v>Советская Гавань</v>
          </cell>
          <cell r="N227">
            <v>27</v>
          </cell>
        </row>
        <row r="228">
          <cell r="A228" t="str">
            <v>М Н О - 0000223</v>
          </cell>
          <cell r="B228">
            <v>40890</v>
          </cell>
          <cell r="C228" t="str">
            <v xml:space="preserve">Участок слива-налива нефтепродуктов  для бункеровки судов в порту Темрюк, причалы №12 и № 14 </v>
          </cell>
          <cell r="D228" t="str">
            <v>ООО "АГРОРЫБСЕРВИС", 353500, Краснодарский край,
г. Темрюк, ул. Советская, 4; ОГРН 1132352000813 от
09.08.2013 г.</v>
          </cell>
          <cell r="E228" t="str">
            <v xml:space="preserve">АД-28/12552 
УТБ-2-2/2097 </v>
          </cell>
          <cell r="F228">
            <v>40890</v>
          </cell>
          <cell r="G228">
            <v>4</v>
          </cell>
          <cell r="H228">
            <v>41536</v>
          </cell>
          <cell r="K228" t="str">
            <v>22112     
УТБ-1888</v>
          </cell>
          <cell r="L228" t="str">
            <v>07.11.2011        04.09.2013</v>
          </cell>
          <cell r="M228" t="str">
            <v>Темрюк</v>
          </cell>
          <cell r="N228">
            <v>23</v>
          </cell>
          <cell r="P228" t="str">
            <v>Изменен</v>
          </cell>
        </row>
        <row r="229">
          <cell r="A229" t="str">
            <v>М К О - 0000224</v>
          </cell>
          <cell r="B229">
            <v>40890</v>
          </cell>
          <cell r="C229" t="str">
            <v>Морской грузовой терминал 
ООО «Азовский морской порт»</v>
          </cell>
          <cell r="D229" t="str">
            <v>ООО «Азовский морской порт», 346780, г. Азов, 
ул. Петровская, д. 2; 
ОГРН 10261017984036 от 14.10.2002 г.</v>
          </cell>
          <cell r="E229" t="str">
            <v>АД-29/12551 
УТБ-3-1/2322</v>
          </cell>
          <cell r="F229">
            <v>40890</v>
          </cell>
          <cell r="G229">
            <v>4</v>
          </cell>
          <cell r="H229">
            <v>42633</v>
          </cell>
          <cell r="K229" t="str">
            <v>22095
УТБ-2612</v>
          </cell>
          <cell r="L229" t="str">
            <v>08.11.2011
23.08.2016</v>
          </cell>
          <cell r="M229" t="str">
            <v>Азов</v>
          </cell>
          <cell r="N229">
            <v>61</v>
          </cell>
        </row>
        <row r="230">
          <cell r="A230" t="str">
            <v>М К О - 0000225</v>
          </cell>
          <cell r="B230">
            <v>40899</v>
          </cell>
          <cell r="C230" t="str">
            <v>Морской терминал ООО «Универсальный перегрузочный комплекс»</v>
          </cell>
          <cell r="D230" t="str">
            <v xml:space="preserve">ООО «Универсальный перегрузочный комплекс», Двинская ул., д.6, г.Санкт-Петербург, 198035, ОГРН 1104707000530 от 11.03.2010 г.
</v>
          </cell>
          <cell r="E230" t="str">
            <v xml:space="preserve">АД-28/12840  
СГ-28/13157
УТБ-2-1/755 </v>
          </cell>
          <cell r="F230">
            <v>40899</v>
          </cell>
          <cell r="G230">
            <v>4</v>
          </cell>
          <cell r="H230" t="str">
            <v>11.12.2012
30.03.2015</v>
          </cell>
          <cell r="K230" t="str">
            <v>22475   24860
3979</v>
          </cell>
          <cell r="L230" t="str">
            <v>14.11.2011  30.11.2012
02.03.2015</v>
          </cell>
          <cell r="M230" t="str">
            <v>Усть-Луга</v>
          </cell>
          <cell r="N230">
            <v>47</v>
          </cell>
        </row>
        <row r="231">
          <cell r="A231" t="str">
            <v>М К О - 0000226</v>
          </cell>
          <cell r="B231">
            <v>40899</v>
          </cell>
          <cell r="C231" t="str">
            <v>Универсальный перегрузочный комплекс ООО «Порт Ливадия»</v>
          </cell>
          <cell r="D231" t="str">
            <v>ООО "Порт Ливадия"; юр. адр.: 692920, Приморский край, г. Находка, ул. Астафьева, д. 13 А; факт. адр.: 692920, А/Я 54, г. Находка, Приморский край; ОГРН 1162508050319 от 26.01.2016 г.</v>
          </cell>
          <cell r="E231" t="str">
            <v>АД-28/12841 
СГ-28/5953</v>
          </cell>
          <cell r="F231">
            <v>40899</v>
          </cell>
          <cell r="G231">
            <v>4</v>
          </cell>
          <cell r="H231">
            <v>41075</v>
          </cell>
          <cell r="K231" t="str">
            <v xml:space="preserve">22714
11349
</v>
          </cell>
          <cell r="L231" t="str">
            <v xml:space="preserve">16.11.2011
06.06.2012
</v>
          </cell>
          <cell r="M231" t="str">
            <v>Находка</v>
          </cell>
          <cell r="N231">
            <v>25</v>
          </cell>
        </row>
        <row r="232">
          <cell r="A232" t="str">
            <v>М К О - 0000227</v>
          </cell>
          <cell r="B232">
            <v>40899</v>
          </cell>
          <cell r="C232" t="str">
            <v>"Морской терминал"</v>
          </cell>
          <cell r="D232" t="str">
            <v xml:space="preserve">АО «Пассажирский Порт Санкт-Петербург «Морской фасад», 199226, г. Санкт-Петербург, проспект Крузенштерна, дом 18, строение 4, помещение 37-Н, 
ОГРН 1067847746691 от 31.03.2006 г.
 / собственник: Комитет имущественных отношений Санкт-Петербурга, 191060, г. Санкт-Петербург, Смольный проезд, д. 1, литера Б; ОГРН 1027809244561 от 17.12.2002 г.
</v>
          </cell>
          <cell r="E232" t="str">
            <v>АД-28/12843
СГ-27/8829
УТБ-212</v>
          </cell>
          <cell r="F232">
            <v>40899</v>
          </cell>
          <cell r="G232">
            <v>1</v>
          </cell>
          <cell r="H232" t="str">
            <v>28.08.2012
06.02.2019</v>
          </cell>
          <cell r="K232" t="str">
            <v>22396
12259</v>
          </cell>
          <cell r="L232" t="str">
            <v>11.11.2011
19.06.2012</v>
          </cell>
          <cell r="M232" t="str">
            <v>Санкт-Петербург</v>
          </cell>
          <cell r="N232">
            <v>78</v>
          </cell>
          <cell r="P232" t="str">
            <v>Изменен</v>
          </cell>
        </row>
        <row r="233">
          <cell r="A233" t="str">
            <v>М Н О - 0000228</v>
          </cell>
          <cell r="B233">
            <v>40899</v>
          </cell>
          <cell r="C233" t="str">
            <v>Перегрузочный терминал 
ООО «Холдинг»</v>
          </cell>
          <cell r="D233" t="str">
            <v>ООО «Холдинг», 50 лет Октября, д.324, г.Дальнегорск, Приморский край, 692443, ОГРН 1072505000050 от 09.02.2007 г.</v>
          </cell>
          <cell r="E233" t="str">
            <v xml:space="preserve">АД-28/12844 </v>
          </cell>
          <cell r="F233">
            <v>40899</v>
          </cell>
          <cell r="G233">
            <v>2</v>
          </cell>
          <cell r="K233">
            <v>22495</v>
          </cell>
          <cell r="L233">
            <v>40861</v>
          </cell>
          <cell r="N233">
            <v>25</v>
          </cell>
        </row>
        <row r="234">
          <cell r="A234" t="str">
            <v>М К О - 0000229</v>
          </cell>
          <cell r="B234">
            <v>40899</v>
          </cell>
          <cell r="C234" t="str">
            <v>Морской терминал "Наливной терминал 
ООО Газпромнефть терминал СПб"</v>
          </cell>
          <cell r="D234" t="str">
            <v>ООО "Газпромнефть Терминал СПб", 198097,
г. Санкт-Петербург, пр. Стачек, д. 47, корп. 2, 
литер А, ОГРН 1097847056702 от 26.02.2009 г.</v>
          </cell>
          <cell r="E234" t="str">
            <v>АД-28/12845 
УТБ-2-1/1147</v>
          </cell>
          <cell r="F234">
            <v>40899</v>
          </cell>
          <cell r="G234">
            <v>4</v>
          </cell>
          <cell r="H234">
            <v>42136</v>
          </cell>
          <cell r="K234" t="str">
            <v>22696
991</v>
          </cell>
          <cell r="L234" t="str">
            <v>16.11.2011
13.04.2015</v>
          </cell>
          <cell r="M234" t="str">
            <v>Санкт-Петербург</v>
          </cell>
          <cell r="N234">
            <v>78</v>
          </cell>
        </row>
        <row r="235">
          <cell r="A235" t="str">
            <v>М К О - 0000230</v>
          </cell>
          <cell r="B235">
            <v>40899</v>
          </cell>
          <cell r="C235" t="str">
            <v>«Причал берегоукрепления торца Большого Ковша (СВ-7)»</v>
          </cell>
          <cell r="D235" t="str">
            <v>ПАО «Коммерческий центр, транспорт и лес», Корабельная ул., д.6, г.Санкт-Петербург, 198096, ОГРН 1027802760875 от 28.06.2002 г.</v>
          </cell>
          <cell r="E235" t="str">
            <v>АД-28/12846 АД-28/10259</v>
          </cell>
          <cell r="F235">
            <v>40899</v>
          </cell>
          <cell r="G235">
            <v>4</v>
          </cell>
          <cell r="H235">
            <v>41183</v>
          </cell>
          <cell r="K235">
            <v>22697</v>
          </cell>
          <cell r="L235">
            <v>40863</v>
          </cell>
          <cell r="M235" t="str">
            <v>Санкт-Петербург</v>
          </cell>
          <cell r="N235">
            <v>78</v>
          </cell>
        </row>
        <row r="236">
          <cell r="A236" t="str">
            <v>М К О - 0000231</v>
          </cell>
          <cell r="B236">
            <v>40899</v>
          </cell>
          <cell r="C236" t="str">
            <v>«Причал для приема бревен (СВ-1+СВ-2+СВ-3)»</v>
          </cell>
          <cell r="D236" t="str">
            <v>ПАО «Коммерческий центр, транспорт и лес», Корабельная ул., д.6, г.Санкт-Петербург, 198096, ОГРН 1027802760875 от 28.06.2002 г.</v>
          </cell>
          <cell r="E236" t="str">
            <v xml:space="preserve">АД-28/12846 АД-28/10259 </v>
          </cell>
          <cell r="F236">
            <v>40899</v>
          </cell>
          <cell r="G236">
            <v>4</v>
          </cell>
          <cell r="H236">
            <v>41183</v>
          </cell>
          <cell r="K236">
            <v>22697</v>
          </cell>
          <cell r="L236">
            <v>40863</v>
          </cell>
          <cell r="M236" t="str">
            <v>Санкт-Петербург</v>
          </cell>
          <cell r="N236">
            <v>78</v>
          </cell>
        </row>
        <row r="237">
          <cell r="A237" t="str">
            <v>М К О - 0000232</v>
          </cell>
          <cell r="B237">
            <v>40899</v>
          </cell>
          <cell r="C237" t="str">
            <v>«Перегрузочный комплекс ООО «Востокморсервис»</v>
          </cell>
          <cell r="D237" t="str">
            <v>ООО «Востокморсервис», Калинина ул., д.204А, г.Владивосток, 690012, ОГРН 1022501798373 от 09.09.2002 г.</v>
          </cell>
          <cell r="E237" t="str">
            <v xml:space="preserve">АД-28/12849 </v>
          </cell>
          <cell r="F237">
            <v>40899</v>
          </cell>
          <cell r="G237">
            <v>3</v>
          </cell>
          <cell r="K237">
            <v>22677</v>
          </cell>
          <cell r="L237">
            <v>40863</v>
          </cell>
          <cell r="M237" t="str">
            <v>Владивосток</v>
          </cell>
          <cell r="N237">
            <v>25</v>
          </cell>
        </row>
        <row r="238">
          <cell r="A238" t="str">
            <v>М К О - 0000233</v>
          </cell>
          <cell r="B238">
            <v>40899</v>
          </cell>
          <cell r="C238" t="str">
            <v>Универсальный перегрузочный комплекс 
АО "КСК"</v>
          </cell>
          <cell r="D238" t="str">
            <v>АО "Зерновой терминал "КСК", 353903, 
г. Новороссийск, Краснодарский край, 
ул. Сухумское шоссе, д. 21, ОГРН 1022302398139 от 25.12.2002 г.</v>
          </cell>
          <cell r="E238" t="str">
            <v>АД-28/12850</v>
          </cell>
          <cell r="F238">
            <v>40899</v>
          </cell>
          <cell r="G238">
            <v>3</v>
          </cell>
          <cell r="H238" t="str">
            <v>УТБ-2568
16.10.2019</v>
          </cell>
          <cell r="K238">
            <v>22796</v>
          </cell>
          <cell r="L238">
            <v>40864</v>
          </cell>
          <cell r="M238" t="str">
            <v>Новороссийск</v>
          </cell>
          <cell r="N238">
            <v>23</v>
          </cell>
          <cell r="P238" t="str">
            <v>Изменен</v>
          </cell>
        </row>
        <row r="239">
          <cell r="A239" t="str">
            <v>М Н О - 0000234</v>
          </cell>
          <cell r="B239">
            <v>40899</v>
          </cell>
          <cell r="C239" t="str">
            <v>«Пирс № 1 (литер I, II)»</v>
          </cell>
          <cell r="D239" t="str">
            <v xml:space="preserve">
ЗАО «РПК «Рыбфлот-ФОР», Суворова ул., д.57, г.Калининград, 236039, ОГРН 1023901860630 от 05.08.2002 г. / ОАО «КРК «Рыбфлот-ФОР», Суворова ул., д.57, г.Калининград, 236039, ОГРН 1023901860630 от 05.08.2002 г. 
</v>
          </cell>
          <cell r="E239" t="str">
            <v xml:space="preserve">АД-28/12835 </v>
          </cell>
          <cell r="F239">
            <v>40899</v>
          </cell>
          <cell r="G239">
            <v>1</v>
          </cell>
          <cell r="I239">
            <v>41079</v>
          </cell>
          <cell r="J239" t="str">
            <v>АД-28/6042
объединено в один ОТИ № МНО-0000298</v>
          </cell>
          <cell r="K239">
            <v>20614</v>
          </cell>
          <cell r="L239">
            <v>40833</v>
          </cell>
          <cell r="M239" t="str">
            <v>Калининград</v>
          </cell>
          <cell r="N239">
            <v>39</v>
          </cell>
        </row>
        <row r="240">
          <cell r="A240" t="str">
            <v>М Н О - 0000235</v>
          </cell>
          <cell r="B240">
            <v>40899</v>
          </cell>
          <cell r="C240" t="str">
            <v>«Пирс № 2 (литер VI, VII, VIII, IX)»</v>
          </cell>
          <cell r="D240" t="str">
            <v xml:space="preserve">
ЗАО «РПК «Рыбфлот-ФОР», Суворова ул., д.57, г.Калининград, 236039, ОГРН 1023901860630 от 05.08.2002 г. / ОАО «КРК «Рыбфлот-ФОР», Суворова ул., д.57, г.Калининград, 236039, ОГРН 1023901860630 от 05.08.2002 г. 
</v>
          </cell>
          <cell r="E240" t="str">
            <v xml:space="preserve">АД-28/12835 </v>
          </cell>
          <cell r="F240">
            <v>40899</v>
          </cell>
          <cell r="G240">
            <v>1</v>
          </cell>
          <cell r="I240">
            <v>41079</v>
          </cell>
          <cell r="J240" t="str">
            <v>АД-28/6042
объединено в один ОТИ № МНО-0000298</v>
          </cell>
          <cell r="K240">
            <v>20614</v>
          </cell>
          <cell r="L240">
            <v>40833</v>
          </cell>
          <cell r="M240" t="str">
            <v>Калининград</v>
          </cell>
          <cell r="N240">
            <v>39</v>
          </cell>
        </row>
        <row r="241">
          <cell r="A241" t="str">
            <v>М Н О - 0000236</v>
          </cell>
          <cell r="B241">
            <v>40907</v>
          </cell>
          <cell r="C241" t="str">
            <v xml:space="preserve">«Пристройка к зданию управления, литер ЖА, 1 этаж: комнаты 1, 2, 3, 4, 5, 6, 7, 8, 9, 10, 11, 12, 13; 2 этаж: комнаты  1, 2, 3, 4, 5, 6, 7, 8, 9, 10, 11, 12, 13, 14, 15, 16, 17; 3 этаж: комнаты 1, 2, 3, 4, 5, 6, 7, 8, 9, 10, 11, 12, 13, 14 ФГУ «АМП Таганрог»
</v>
          </cell>
          <cell r="D241" t="str">
            <v>ФГУ «АМП Таганрог», Комсомольский спуск ул., д.2, г.Таганрог, 347922, ОГРН 1026102578974 от 
12.02.2007 г.</v>
          </cell>
          <cell r="E241" t="str">
            <v>СГ-28/13282 СГ-27/10532</v>
          </cell>
          <cell r="F241">
            <v>40907</v>
          </cell>
          <cell r="G241">
            <v>3</v>
          </cell>
          <cell r="H241">
            <v>41190</v>
          </cell>
          <cell r="I241">
            <v>42089</v>
          </cell>
          <cell r="J241" t="str">
            <v>УТБ-2-11/729</v>
          </cell>
          <cell r="K241">
            <v>21769</v>
          </cell>
          <cell r="L241">
            <v>40849</v>
          </cell>
          <cell r="M241" t="str">
            <v>Таганрог</v>
          </cell>
          <cell r="N241">
            <v>61</v>
          </cell>
        </row>
        <row r="242">
          <cell r="A242" t="str">
            <v>М К О - 0000237</v>
          </cell>
          <cell r="B242" t="str">
            <v xml:space="preserve">30.12.2011
</v>
          </cell>
          <cell r="C242" t="str">
            <v>«Комплекс по перегрузке нефтепродуктов ООО «Первый мурманский терминал»</v>
          </cell>
          <cell r="D242" t="str">
            <v>ООО «Первый мурманский терминал», Подгорная ул., д.132, г.Мурманск, 183001, ОГРН 1057812915104 от 17.11.2005 г.</v>
          </cell>
          <cell r="E242" t="str">
            <v>СГ-28/13280
АД-28/7465</v>
          </cell>
          <cell r="F242">
            <v>40907</v>
          </cell>
          <cell r="G242">
            <v>3</v>
          </cell>
          <cell r="K242" t="str">
            <v>24534
11570</v>
          </cell>
          <cell r="L242" t="str">
            <v>12.12.2011
09.06.2012</v>
          </cell>
          <cell r="M242" t="str">
            <v>Мурманск</v>
          </cell>
          <cell r="N242">
            <v>51</v>
          </cell>
        </row>
        <row r="243">
          <cell r="A243" t="str">
            <v>М К О - 0000238</v>
          </cell>
          <cell r="B243">
            <v>40907</v>
          </cell>
          <cell r="C243" t="str">
            <v>«Грузовой терминал ООО «Судоходная компания «Голубая волна»</v>
          </cell>
          <cell r="D243" t="str">
            <v>ООО «Судоходная компания «Голубая волна», Калинина ул., д.2, Ростовская обл., г.Азов, 346780, ОГРН 1026101794113 от 15.11.2002 г.</v>
          </cell>
          <cell r="E243" t="str">
            <v>СГ-28/13278
СГ-28/9084</v>
          </cell>
          <cell r="F243">
            <v>40907</v>
          </cell>
          <cell r="G243">
            <v>3</v>
          </cell>
          <cell r="H243">
            <v>41152</v>
          </cell>
          <cell r="K243" t="str">
            <v>19231
11551</v>
          </cell>
          <cell r="L243" t="str">
            <v>28.09.2011
09.06.2012</v>
          </cell>
          <cell r="M243" t="str">
            <v>Азов</v>
          </cell>
          <cell r="N243">
            <v>61</v>
          </cell>
        </row>
        <row r="244">
          <cell r="A244" t="str">
            <v>М К О - 0000239</v>
          </cell>
          <cell r="B244">
            <v>40907</v>
          </cell>
          <cell r="C244" t="str">
            <v>Транспортно-перегрузочный комплекс 
АО «Дальзавод-Терминал»</v>
          </cell>
          <cell r="D244" t="str">
            <v>АО «Дальзавод-Терминал», 690001, Приморский край, 
г. Владивосток, дом 2, офис 201, ОГРН 1022501288831 от 03.11.2002 г.</v>
          </cell>
          <cell r="E244" t="str">
            <v>СГ-28/13289
СГ-28/8419</v>
          </cell>
          <cell r="F244">
            <v>40907</v>
          </cell>
          <cell r="G244">
            <v>3</v>
          </cell>
          <cell r="H244">
            <v>41141</v>
          </cell>
          <cell r="K244" t="str">
            <v>16457
14778</v>
          </cell>
          <cell r="L244" t="str">
            <v>18.08.2011
19.07.2012</v>
          </cell>
          <cell r="M244" t="str">
            <v>Владивосток</v>
          </cell>
          <cell r="N244">
            <v>25</v>
          </cell>
        </row>
        <row r="245">
          <cell r="A245" t="str">
            <v>М К О - 0000240</v>
          </cell>
          <cell r="B245">
            <v>40907</v>
          </cell>
          <cell r="C245" t="str">
            <v>«Терминал по перегрузке мазута                  
ООО «Курганнефтепродукт»</v>
          </cell>
          <cell r="D245" t="str">
            <v>ООО «Курганнефтепродукт», Комсомольский спуск, д.1, г.Таганрог, 347922, ОГРН 1026101231980 от 01.11.2002 г.</v>
          </cell>
          <cell r="E245" t="str">
            <v xml:space="preserve">СГ-28/13285 
УТБ-2-2/1225 </v>
          </cell>
          <cell r="F245">
            <v>40907</v>
          </cell>
          <cell r="G245">
            <v>3</v>
          </cell>
          <cell r="H245">
            <v>41449</v>
          </cell>
          <cell r="K245" t="str">
            <v>22786    11203</v>
          </cell>
          <cell r="L245" t="str">
            <v>17.11.2011 30.05.2013</v>
          </cell>
          <cell r="M245" t="str">
            <v>Таганрог</v>
          </cell>
          <cell r="N245">
            <v>61</v>
          </cell>
        </row>
        <row r="246">
          <cell r="A246" t="str">
            <v>М К О - 0000241</v>
          </cell>
          <cell r="B246">
            <v>40954</v>
          </cell>
          <cell r="C246" t="str">
            <v>Лесной перегрузочный комплекс   
ОАО «Ольгалес»</v>
          </cell>
          <cell r="D246" t="str">
            <v>ОАО «Ольгалес», Морская ул., д.15, Ольгинский район, п.Ольга, Приморский край, 692461, ОГРН 1022500971547 от 02.09.2002 г.</v>
          </cell>
          <cell r="E246" t="str">
            <v xml:space="preserve">АД-28/1142 </v>
          </cell>
          <cell r="F246">
            <v>40954</v>
          </cell>
          <cell r="G246">
            <v>2</v>
          </cell>
          <cell r="I246">
            <v>43620</v>
          </cell>
          <cell r="J246" t="str">
            <v>УТБ-1340</v>
          </cell>
          <cell r="K246">
            <v>21085</v>
          </cell>
          <cell r="L246">
            <v>40840</v>
          </cell>
          <cell r="M246" t="str">
            <v>Ольга</v>
          </cell>
          <cell r="N246">
            <v>25</v>
          </cell>
          <cell r="P246" t="str">
            <v>Изменен</v>
          </cell>
        </row>
        <row r="247">
          <cell r="A247" t="str">
            <v>М К О - 0000242</v>
          </cell>
          <cell r="B247" t="str">
            <v xml:space="preserve">30.12.2011
</v>
          </cell>
          <cell r="C247" t="str">
            <v>Перегрузочный комплекс АО «Владивостокский морской порт «Гайдамак»</v>
          </cell>
          <cell r="D247" t="str">
            <v>АО «Владивостокский морской порт «Гайдамак», 690035, г. Владивосток, ул. Калинина, д. 4-а, 
ОГРН 1032501797020 от 04.01.2003 г.</v>
          </cell>
          <cell r="E247" t="str">
            <v>СГ-29/13281
АД-29/7709</v>
          </cell>
          <cell r="F247">
            <v>40907</v>
          </cell>
          <cell r="G247">
            <v>4</v>
          </cell>
          <cell r="H247">
            <v>41121</v>
          </cell>
          <cell r="K247" t="str">
            <v>25224
12630</v>
          </cell>
          <cell r="L247" t="str">
            <v>20.12.2011
22.06.2012</v>
          </cell>
          <cell r="M247" t="str">
            <v>Владивосток</v>
          </cell>
          <cell r="N247">
            <v>25</v>
          </cell>
        </row>
        <row r="248">
          <cell r="A248" t="str">
            <v>М К О - 0000243</v>
          </cell>
          <cell r="B248">
            <v>40954</v>
          </cell>
          <cell r="C248" t="str">
            <v>Комплекс для перегрузки нефтепродуктов ООО «Коммандит Сервис»</v>
          </cell>
          <cell r="D248" t="str">
            <v>ООО «Коммандит Сервис», Папанина ул., д.3/1, г.Мурманск, 183038, ОГРН 1025100846760 от 
29.01.2002 г.</v>
          </cell>
          <cell r="E248" t="str">
            <v xml:space="preserve">АД-28/1173 </v>
          </cell>
          <cell r="F248">
            <v>40954</v>
          </cell>
          <cell r="G248">
            <v>3</v>
          </cell>
          <cell r="K248">
            <v>25637</v>
          </cell>
          <cell r="L248">
            <v>40903</v>
          </cell>
          <cell r="M248" t="str">
            <v>Мурманск</v>
          </cell>
          <cell r="N248">
            <v>51</v>
          </cell>
        </row>
        <row r="249">
          <cell r="A249" t="str">
            <v>М К О - 0000244</v>
          </cell>
          <cell r="B249">
            <v>40954</v>
          </cell>
          <cell r="C249" t="str">
            <v>"Нефтеперегрузочный терминал"</v>
          </cell>
          <cell r="D249" t="str">
            <v xml:space="preserve">ЗАО «Востокбункер», 692701, Приморский край, Хасанский район, поселок Славянка, 
ул.Весенняя 1/33;  ОГРН 1022501194320 
от 04.11.2002 г.
</v>
          </cell>
          <cell r="E249" t="str">
            <v xml:space="preserve">АД-28/1170 </v>
          </cell>
          <cell r="F249">
            <v>40954</v>
          </cell>
          <cell r="G249">
            <v>3</v>
          </cell>
          <cell r="K249">
            <v>569</v>
          </cell>
          <cell r="L249">
            <v>40925</v>
          </cell>
          <cell r="M249" t="str">
            <v>Посьет</v>
          </cell>
          <cell r="N249">
            <v>25</v>
          </cell>
          <cell r="P249" t="str">
            <v>Изменен</v>
          </cell>
        </row>
        <row r="250">
          <cell r="A250" t="str">
            <v>М Н О - 0000245</v>
          </cell>
          <cell r="B250">
            <v>40954</v>
          </cell>
          <cell r="C250" t="str">
            <v>«Сооружение причал БСУ. Производство ТЭС-1 ОАО «Архангельский целлюлозно-бумажный комбинат»</v>
          </cell>
          <cell r="D250" t="str">
            <v>ОАО «Архангельский целлюлозно-бумажный комбинат», Мельникова ул., д.1, Архангельская обл., г.Новодвинск, 164900, ОГРН 22901003070 от 01.08.2002 г.</v>
          </cell>
          <cell r="E250" t="str">
            <v>АД-28/1155
СГ-28/9082</v>
          </cell>
          <cell r="F250">
            <v>40954</v>
          </cell>
          <cell r="G250">
            <v>4</v>
          </cell>
          <cell r="H250">
            <v>41152</v>
          </cell>
          <cell r="I250">
            <v>43636</v>
          </cell>
          <cell r="J250" t="str">
            <v>УТБ-1530</v>
          </cell>
          <cell r="K250" t="str">
            <v>21677
14779</v>
          </cell>
          <cell r="L250" t="str">
            <v>01.11.2011
19.07.2012</v>
          </cell>
          <cell r="M250" t="str">
            <v>Архангельск</v>
          </cell>
          <cell r="N250">
            <v>29</v>
          </cell>
          <cell r="P250" t="str">
            <v>Изменен</v>
          </cell>
        </row>
        <row r="251">
          <cell r="A251" t="str">
            <v>М Н О - 0000246</v>
          </cell>
          <cell r="B251">
            <v>40954</v>
          </cell>
          <cell r="C251" t="str">
            <v>Морской порт «Пригородное»</v>
          </cell>
          <cell r="D251" t="str">
            <v>Компания «Сахалин Энерджи Инвестмент Компани Лтд.», Дзержинского ул., д.35, г.Южно-Сахалинск, 693020, ГРФИЮЛ 20355.2 от 30.05.2011</v>
          </cell>
          <cell r="E251" t="str">
            <v>АД-28/1178 
УТБ-3-7/237</v>
          </cell>
          <cell r="F251">
            <v>40954</v>
          </cell>
          <cell r="G251">
            <v>3</v>
          </cell>
          <cell r="H251">
            <v>42411</v>
          </cell>
          <cell r="K251" t="str">
            <v>23576
УТБ-225</v>
          </cell>
          <cell r="L251" t="str">
            <v>30.11.2011
02.02.2016</v>
          </cell>
          <cell r="M251" t="str">
            <v>Пригородное</v>
          </cell>
          <cell r="N251">
            <v>65</v>
          </cell>
        </row>
        <row r="252">
          <cell r="A252" t="str">
            <v>М Н О - 0000247</v>
          </cell>
          <cell r="B252">
            <v>40954</v>
          </cell>
          <cell r="C252" t="str">
            <v xml:space="preserve">«Терминал перевалки нефти (Комплекс наливных грузов. Причалы № 4, № 5 для погрузки нефти Балтийской трубопроводной системы (БТС-2)) ООО «Невская трубопроводная компания»
</v>
          </cell>
          <cell r="D252" t="str">
            <v>ООО «Невская трубопроводная компания», Восстания ул., д.18, лит. А, г.Санкт-Петербург, 191014, ОГРН 1104707000661 от 05.04.2010 г.</v>
          </cell>
          <cell r="E252" t="str">
            <v xml:space="preserve">АД-28/1169 </v>
          </cell>
          <cell r="F252">
            <v>40954</v>
          </cell>
          <cell r="G252">
            <v>1</v>
          </cell>
          <cell r="K252">
            <v>23269</v>
          </cell>
          <cell r="L252">
            <v>40871</v>
          </cell>
          <cell r="M252" t="str">
            <v>Усть-Луга</v>
          </cell>
          <cell r="N252">
            <v>47</v>
          </cell>
        </row>
        <row r="253">
          <cell r="A253" t="str">
            <v>М К О - 0000248</v>
          </cell>
          <cell r="B253">
            <v>40954</v>
          </cell>
          <cell r="C253" t="str">
            <v>Универсальный грузовой терминал 
ЗАО «Геленджикский морской порт»</v>
          </cell>
          <cell r="D253" t="str">
            <v xml:space="preserve">ЗАО «Геленджикский морской порт», Портовая ул., д.1, Краснодарский край, г.Геленджик, 353460, ОГРН 1022300769259 от 22.08.2002 г. 
</v>
          </cell>
          <cell r="E253" t="str">
            <v>АД-29/1163
АД-28/7398</v>
          </cell>
          <cell r="F253">
            <v>40954</v>
          </cell>
          <cell r="G253">
            <v>3</v>
          </cell>
          <cell r="H253">
            <v>41113</v>
          </cell>
          <cell r="K253">
            <v>1809</v>
          </cell>
          <cell r="L253">
            <v>40941</v>
          </cell>
          <cell r="M253" t="str">
            <v>Геленджик</v>
          </cell>
          <cell r="N253">
            <v>23</v>
          </cell>
        </row>
        <row r="254">
          <cell r="A254" t="str">
            <v>М Н О - 0000249</v>
          </cell>
          <cell r="B254">
            <v>40954</v>
          </cell>
          <cell r="C254" t="str">
            <v>«Универсальный грузовой терминал 
ЗАО «Геленджикский морской порт»</v>
          </cell>
          <cell r="D254" t="str">
            <v xml:space="preserve">ЗАО «Геленджикский морской порт», Портовая ул., д.1, Краснодарский край, г.Геленджик, 353460, ОГРН 1022300769259 от 22.08.2002 г. 
</v>
          </cell>
          <cell r="E254" t="str">
            <v xml:space="preserve">АД-29/1163 </v>
          </cell>
          <cell r="F254">
            <v>40954</v>
          </cell>
          <cell r="G254">
            <v>3</v>
          </cell>
          <cell r="I254">
            <v>41113</v>
          </cell>
          <cell r="J254" t="str">
            <v>АД-28/7398</v>
          </cell>
          <cell r="K254">
            <v>1809</v>
          </cell>
          <cell r="L254">
            <v>40941</v>
          </cell>
          <cell r="M254" t="str">
            <v>Геленджик</v>
          </cell>
          <cell r="N254">
            <v>23</v>
          </cell>
        </row>
        <row r="255">
          <cell r="A255" t="str">
            <v>М Н О - 0000250</v>
          </cell>
          <cell r="B255">
            <v>40954</v>
          </cell>
          <cell r="C255" t="str">
            <v>«Универсальный грузовой терминал 
ЗАО «Геленджикский морской порт, причал № 3»</v>
          </cell>
          <cell r="D255" t="str">
            <v xml:space="preserve">ЗАО «Геленджикский морской порт», Портовая ул., д.1, Краснодарский край, г.Геленджик, 353460, ОГРН 1022300769259 от 22.08.2002 г. 
</v>
          </cell>
          <cell r="E255" t="str">
            <v xml:space="preserve">АД-29/1163 </v>
          </cell>
          <cell r="F255">
            <v>40954</v>
          </cell>
          <cell r="G255">
            <v>3</v>
          </cell>
          <cell r="I255">
            <v>41113</v>
          </cell>
          <cell r="J255" t="str">
            <v>АД-28/7398</v>
          </cell>
          <cell r="K255">
            <v>1809</v>
          </cell>
          <cell r="L255">
            <v>40941</v>
          </cell>
          <cell r="M255" t="str">
            <v>Геленджик</v>
          </cell>
          <cell r="N255">
            <v>23</v>
          </cell>
        </row>
        <row r="256">
          <cell r="A256" t="str">
            <v>М Н О - 0000251</v>
          </cell>
          <cell r="B256">
            <v>40954</v>
          </cell>
          <cell r="C256" t="str">
            <v>«Универсальный грузовой терминал 
ЗАО «Геленджикский морской порт, причал № 4»</v>
          </cell>
          <cell r="D256" t="str">
            <v xml:space="preserve">ЗАО «Геленджикский морской порт», Портовая ул., д.1, Краснодарский край, г.Геленджик, 353460, ОГРН 1022300769259 от 22.08.2002 г. 
</v>
          </cell>
          <cell r="E256" t="str">
            <v xml:space="preserve">АД-29/1163 </v>
          </cell>
          <cell r="F256">
            <v>40954</v>
          </cell>
          <cell r="G256">
            <v>3</v>
          </cell>
          <cell r="I256">
            <v>41113</v>
          </cell>
          <cell r="J256" t="str">
            <v>АД-28/7398</v>
          </cell>
          <cell r="K256">
            <v>1809</v>
          </cell>
          <cell r="L256">
            <v>40941</v>
          </cell>
          <cell r="M256" t="str">
            <v>Геленджик</v>
          </cell>
          <cell r="N256">
            <v>23</v>
          </cell>
        </row>
        <row r="257">
          <cell r="A257" t="str">
            <v>М Н О - 0000252</v>
          </cell>
          <cell r="B257">
            <v>40954</v>
          </cell>
          <cell r="C257" t="str">
            <v>«Универсальный грузовой терминал 
ЗАО «Геленджикский морской порт, причал № 5»</v>
          </cell>
          <cell r="D257" t="str">
            <v xml:space="preserve">ЗАО «Геленджикский морской порт», Портовая ул., д.1, Краснодарский край, г.Геленджик, 353460, ОГРН 1022300769259 от 22.08.2002 г. 
</v>
          </cell>
          <cell r="E257" t="str">
            <v xml:space="preserve">АД-29/1163 </v>
          </cell>
          <cell r="F257">
            <v>40954</v>
          </cell>
          <cell r="G257">
            <v>3</v>
          </cell>
          <cell r="I257">
            <v>41113</v>
          </cell>
          <cell r="J257" t="str">
            <v>АД-28/7398</v>
          </cell>
          <cell r="K257">
            <v>1809</v>
          </cell>
          <cell r="L257">
            <v>40941</v>
          </cell>
          <cell r="M257" t="str">
            <v>Геленджик</v>
          </cell>
          <cell r="N257">
            <v>23</v>
          </cell>
        </row>
        <row r="258">
          <cell r="A258" t="str">
            <v>М Н О - 0000253</v>
          </cell>
          <cell r="B258">
            <v>40970</v>
          </cell>
          <cell r="C258" t="str">
            <v>«Причал «Пассажирский пирс № 2»</v>
          </cell>
          <cell r="D258" t="str">
            <v>ООО «Командор», Херсонская ул., д.9, Краснодарский край, г.Геленджик, 353460, ОГРН 102230070062 от 03.10.2001 г.</v>
          </cell>
          <cell r="E258" t="str">
            <v>АД-28/1776  
АД-28/12395
УТБ-2-3/1101</v>
          </cell>
          <cell r="F258">
            <v>40970</v>
          </cell>
          <cell r="G258">
            <v>3</v>
          </cell>
          <cell r="H258" t="str">
            <v>21.11.2012
23.04.2014</v>
          </cell>
          <cell r="K258" t="str">
            <v>25828    21154
1077</v>
          </cell>
          <cell r="L258" t="str">
            <v xml:space="preserve">28.12.2011 16.10.2012
08.04.2014  </v>
          </cell>
          <cell r="M258" t="str">
            <v>Геленджик</v>
          </cell>
          <cell r="N258">
            <v>23</v>
          </cell>
        </row>
        <row r="259">
          <cell r="A259" t="str">
            <v>М Н О - 0000254</v>
          </cell>
          <cell r="B259">
            <v>40970</v>
          </cell>
          <cell r="C259" t="str">
            <v>«Причал «Кабардинка, литер П»</v>
          </cell>
          <cell r="D259" t="str">
            <v>ООО «Командор», Херсонская ул., д.9, Краснодарский край, г.Геленджик, 353460, ОГРН 102230070062 от 03.10.2001 г.</v>
          </cell>
          <cell r="E259" t="str">
            <v>АД-28/1776  
АД-28/12395
УТБ-2-3/1101</v>
          </cell>
          <cell r="F259">
            <v>40970</v>
          </cell>
          <cell r="G259">
            <v>4</v>
          </cell>
          <cell r="H259" t="str">
            <v>21.11.2012
23.04.2014</v>
          </cell>
          <cell r="K259" t="str">
            <v>25828    21154
1077</v>
          </cell>
          <cell r="L259" t="str">
            <v xml:space="preserve">28.12.2011 16.10.2012
08.04.2014  </v>
          </cell>
          <cell r="M259" t="str">
            <v>Геленджик</v>
          </cell>
          <cell r="N259">
            <v>23</v>
          </cell>
        </row>
        <row r="260">
          <cell r="A260" t="str">
            <v>М Н О - 0000255</v>
          </cell>
          <cell r="B260">
            <v>40970</v>
          </cell>
          <cell r="C260" t="str">
            <v>«Причал местных линий в п.Джанхот»</v>
          </cell>
          <cell r="D260" t="str">
            <v>ООО «Командор», Херсонская ул., д.9, Краснодарский край, г.Геленджик, 353460, ОГРН 102230070062 от 03.10.2001 г.</v>
          </cell>
          <cell r="E260" t="str">
            <v>АД-28/1776  
АД-28/12395
УТБ-2-3/1101</v>
          </cell>
          <cell r="F260">
            <v>40970</v>
          </cell>
          <cell r="G260">
            <v>4</v>
          </cell>
          <cell r="H260" t="str">
            <v>21.11.2012
23.04.2014</v>
          </cell>
          <cell r="K260" t="str">
            <v>25828    21154
1077</v>
          </cell>
          <cell r="L260" t="str">
            <v xml:space="preserve">28.12.2011 16.10.2012
08.04.2014  </v>
          </cell>
          <cell r="M260" t="str">
            <v>Геленджик</v>
          </cell>
          <cell r="N260">
            <v>23</v>
          </cell>
        </row>
        <row r="261">
          <cell r="A261" t="str">
            <v>М К О - 0000256</v>
          </cell>
          <cell r="B261">
            <v>40970</v>
          </cell>
          <cell r="C261" t="str">
            <v>«Набережная»</v>
          </cell>
          <cell r="D261" t="str">
            <v>ООО "Гидрострой"; 236039, Калининградская обл.,
г. Калининград, ул. Потровая, д. 30; ОГРН 1153926027420 
от 31.08.2015 г.</v>
          </cell>
          <cell r="E261" t="str">
            <v>АД-28/1772
СГ-29/8840</v>
          </cell>
          <cell r="F261">
            <v>40970</v>
          </cell>
          <cell r="G261">
            <v>4</v>
          </cell>
          <cell r="H261">
            <v>41149</v>
          </cell>
          <cell r="I261">
            <v>42838</v>
          </cell>
          <cell r="J261" t="str">
            <v>УТБ-1132</v>
          </cell>
          <cell r="K261" t="str">
            <v>25813
13008</v>
          </cell>
          <cell r="L261" t="str">
            <v>28.12.2011
28.06.2012</v>
          </cell>
          <cell r="M261" t="str">
            <v>Калининград</v>
          </cell>
          <cell r="N261">
            <v>39</v>
          </cell>
        </row>
        <row r="262">
          <cell r="A262" t="str">
            <v>М Н О - 0000257</v>
          </cell>
          <cell r="B262">
            <v>40970</v>
          </cell>
          <cell r="C262" t="str">
            <v>Морской терминал Набиль 
ООО «ЮРЭ’К Транспорт»</v>
          </cell>
          <cell r="D262" t="str">
            <v>ООО «ЮРЭ’К Транспорт», Мира пр-кт, д.420, офис 200, г.Южно-Сахалинск, Сахалинская обл., 693004, ОГРН 1026500540164 от 29.11.2002 г.</v>
          </cell>
          <cell r="E262" t="str">
            <v xml:space="preserve">АД-28/1771 </v>
          </cell>
          <cell r="F262">
            <v>40970</v>
          </cell>
          <cell r="G262">
            <v>3</v>
          </cell>
          <cell r="K262">
            <v>23602</v>
          </cell>
          <cell r="L262">
            <v>40877</v>
          </cell>
          <cell r="N262">
            <v>65</v>
          </cell>
        </row>
        <row r="263">
          <cell r="A263" t="str">
            <v>М Н О - 0000258</v>
          </cell>
          <cell r="B263">
            <v>40970</v>
          </cell>
          <cell r="C263" t="str">
            <v>«Нефтеперекачивающая станция «
НПС-57»</v>
          </cell>
          <cell r="D263" t="str">
            <v>ООО «Петрофлот», Итальянская ул., д.12, лит. Е, офис 8-Н, г.Санкт-Петербург, 191011, ОГРН 1037851000660 от 04.01.2003 г.</v>
          </cell>
          <cell r="E263" t="str">
            <v xml:space="preserve">АД-29/1773 </v>
          </cell>
          <cell r="F263">
            <v>40970</v>
          </cell>
          <cell r="G263">
            <v>2</v>
          </cell>
          <cell r="K263">
            <v>23611</v>
          </cell>
          <cell r="L263">
            <v>40877</v>
          </cell>
          <cell r="M263" t="str">
            <v>Санкт-Петербург</v>
          </cell>
          <cell r="N263">
            <v>78</v>
          </cell>
        </row>
        <row r="264">
          <cell r="A264" t="str">
            <v>М К О - 0000259</v>
          </cell>
          <cell r="B264">
            <v>40974</v>
          </cell>
          <cell r="C264" t="str">
            <v>«Универсальный перегрузочный терминал 
ЗАО «Азовская судоремонтная компания»</v>
          </cell>
          <cell r="D264" t="str">
            <v>ЗАО "Азовская судоремонтная компания", 353680, Краснодарский край, г. Ейск, ул. Пляжная, д. 2,
ОГРН 1032303064441 от 15.05.2003 г.</v>
          </cell>
          <cell r="E264" t="str">
            <v>АД-28/1833  
СГ-28/1606</v>
          </cell>
          <cell r="F264">
            <v>40974</v>
          </cell>
          <cell r="G264">
            <v>4</v>
          </cell>
          <cell r="H264">
            <v>41320</v>
          </cell>
          <cell r="K264" t="str">
            <v>22889        2054</v>
          </cell>
          <cell r="L264" t="str">
            <v>30.11.2011  01.02.2013</v>
          </cell>
          <cell r="M264" t="str">
            <v>Ейск</v>
          </cell>
          <cell r="N264">
            <v>23</v>
          </cell>
          <cell r="P264" t="str">
            <v>Изменен</v>
          </cell>
        </row>
        <row r="265">
          <cell r="A265" t="str">
            <v>М Н О - 0000260</v>
          </cell>
          <cell r="B265">
            <v>40970</v>
          </cell>
          <cell r="C265" t="str">
            <v>«Площадка нефтебазы по хранению и перевалке нефти и нефтепродуктов на причале №1 ПЧ»</v>
          </cell>
          <cell r="D265" t="str">
            <v xml:space="preserve">ООО «РосЭстПетронал», Дорога на Турухтанные острова, д. 26, корпус 5, г.Санкт-Петербург, 198096, ОГРН 1077847565641 от 30.08.2007 г.
</v>
          </cell>
          <cell r="E265" t="str">
            <v xml:space="preserve">АД-28/1768 </v>
          </cell>
          <cell r="F265">
            <v>40970</v>
          </cell>
          <cell r="G265">
            <v>3</v>
          </cell>
          <cell r="K265">
            <v>23299</v>
          </cell>
          <cell r="L265">
            <v>40872</v>
          </cell>
          <cell r="M265" t="str">
            <v>Усть-Луга</v>
          </cell>
          <cell r="N265">
            <v>47</v>
          </cell>
        </row>
        <row r="266">
          <cell r="A266" t="str">
            <v>М Н О - 0000261</v>
          </cell>
          <cell r="B266">
            <v>40970</v>
          </cell>
          <cell r="C266" t="str">
            <v>Погрузочно-разгрузочная площадка Соловецкого комплексного производства ОАО «Архангельский опытный водорослевый комбинат»</v>
          </cell>
          <cell r="D266" t="str">
            <v>ОАО «Архангельский опытный водорослевый комбинат», Ленинградский пр., д.328, г.Архангельск, 163030, ОГРН 1052901131216 от 11.08.2005 г.</v>
          </cell>
          <cell r="E266" t="str">
            <v>АД-28/1757   
СГ-28/11213</v>
          </cell>
          <cell r="F266">
            <v>40970</v>
          </cell>
          <cell r="G266">
            <v>4</v>
          </cell>
          <cell r="H266">
            <v>41206</v>
          </cell>
          <cell r="I266">
            <v>43311</v>
          </cell>
          <cell r="J266" t="str">
            <v>УТБ-2065</v>
          </cell>
          <cell r="K266" t="str">
            <v>24536  18785</v>
          </cell>
          <cell r="L266" t="str">
            <v>12.12.2011 17.09.2012</v>
          </cell>
          <cell r="M266" t="str">
            <v>Архангельск</v>
          </cell>
          <cell r="N266">
            <v>29</v>
          </cell>
          <cell r="P266" t="str">
            <v>Изменен</v>
          </cell>
        </row>
        <row r="267">
          <cell r="A267" t="str">
            <v>М К О - 0000262</v>
          </cell>
          <cell r="B267">
            <v>40970</v>
          </cell>
          <cell r="C267" t="str">
            <v>"Морской терминал Светлая ОАО "Тернейлес"</v>
          </cell>
          <cell r="D267" t="str">
            <v>ОАО "Тернейлес", 692152, Приморский край, район Тернейский, посёлок городского типа Пластун, ОГРН 1022500614564 от 24.07.2002 г.</v>
          </cell>
          <cell r="E267" t="str">
            <v xml:space="preserve">
АД-28/1752 
</v>
          </cell>
          <cell r="F267">
            <v>40970</v>
          </cell>
          <cell r="G267">
            <v>4</v>
          </cell>
          <cell r="H267" t="str">
            <v>УТБ-2-2-/679
17.03.2014</v>
          </cell>
          <cell r="K267">
            <v>24919</v>
          </cell>
          <cell r="L267">
            <v>40892</v>
          </cell>
          <cell r="M267" t="str">
            <v>Ольга</v>
          </cell>
          <cell r="N267">
            <v>25</v>
          </cell>
          <cell r="P267" t="str">
            <v>Изменен</v>
          </cell>
        </row>
        <row r="268">
          <cell r="A268" t="str">
            <v>М Н О - 0000263</v>
          </cell>
          <cell r="B268">
            <v>41002</v>
          </cell>
          <cell r="C268" t="str">
            <v>«Причал в п.Авангард ОАО «Дальморгеология»</v>
          </cell>
          <cell r="D268" t="str">
            <v>ОАО «Дальморгеология», Малиновского ул., д.30, Приморский край, г.Находка, 692919, ОГРН 1022500710066 от 05.12.2002 г.</v>
          </cell>
          <cell r="E268" t="str">
            <v xml:space="preserve">АД-28/2848 </v>
          </cell>
          <cell r="F268">
            <v>41002</v>
          </cell>
          <cell r="G268">
            <v>3</v>
          </cell>
          <cell r="K268">
            <v>25484</v>
          </cell>
          <cell r="L268">
            <v>40900</v>
          </cell>
          <cell r="M268" t="str">
            <v>Находка</v>
          </cell>
          <cell r="N268">
            <v>25</v>
          </cell>
        </row>
        <row r="269">
          <cell r="A269" t="str">
            <v>М К О - 0000264</v>
          </cell>
          <cell r="B269">
            <v>41002</v>
          </cell>
          <cell r="C269" t="str">
            <v>Пирс №6 (причал КГЗ) ООО «Союз-ТТМ»</v>
          </cell>
          <cell r="D269" t="str">
            <v>ООО «СОЮЗ-ТТМ», Набережная Петра Великого, д.7, г.Калининград, 238003, ОГРН 1023900987637 от 26.08.2002 г.</v>
          </cell>
          <cell r="E269" t="str">
            <v>АД-28/2852
СГ-28/9100</v>
          </cell>
          <cell r="F269">
            <v>41002</v>
          </cell>
          <cell r="G269">
            <v>4</v>
          </cell>
          <cell r="H269">
            <v>41152</v>
          </cell>
          <cell r="K269" t="str">
            <v>25656
14353</v>
          </cell>
          <cell r="L269" t="str">
            <v>26.12.2011
16.07.2012</v>
          </cell>
          <cell r="M269" t="str">
            <v>Калининград</v>
          </cell>
          <cell r="N269">
            <v>39</v>
          </cell>
        </row>
        <row r="270">
          <cell r="A270" t="str">
            <v>М К О - 0000265</v>
          </cell>
          <cell r="B270">
            <v>41002</v>
          </cell>
          <cell r="C270" t="str">
            <v>«Морской терминал ЗАО «Порт Восточные ворота – Приморский завод»</v>
          </cell>
          <cell r="D270" t="str">
            <v xml:space="preserve">АО «Порт Восточные ворота – Приморский завод», Судоремонтная ул., д.29А, Приморский край, г.Находка-3, а/я 18, 692903, ОГРН 1022500708548 от 25.02.2011 г.
</v>
          </cell>
          <cell r="E270" t="str">
            <v>АД-28/2856 
УТБ-2-2/915
УТБ-2-2/138</v>
          </cell>
          <cell r="F270">
            <v>41002</v>
          </cell>
          <cell r="G270">
            <v>3</v>
          </cell>
          <cell r="H270" t="str">
            <v>29.05.2013
04.02.2014</v>
          </cell>
          <cell r="K270" t="str">
            <v>25785 
9093
26937
15257</v>
          </cell>
          <cell r="L270" t="str">
            <v>28.12.2011 29.04.2013
18.12.2013
28.07.2014</v>
          </cell>
          <cell r="M270" t="str">
            <v>Находка</v>
          </cell>
          <cell r="N270">
            <v>25</v>
          </cell>
        </row>
        <row r="271">
          <cell r="A271" t="str">
            <v>М К О - 0000266</v>
          </cell>
          <cell r="B271">
            <v>41002</v>
          </cell>
          <cell r="C271" t="str">
            <v>"Грузовой универсальный терминал 2"</v>
          </cell>
          <cell r="D271" t="str">
            <v>АО "Находкинский морской торговый порт",
Портовая ул., д. 22, Приморский край, г. Находка,
692900, ОГРН 1022500697471 от 02.09.2002 г.</v>
          </cell>
          <cell r="E271" t="str">
            <v xml:space="preserve">АД-28/2821 </v>
          </cell>
          <cell r="F271">
            <v>41002</v>
          </cell>
          <cell r="G271">
            <v>3</v>
          </cell>
          <cell r="K271">
            <v>25951</v>
          </cell>
          <cell r="L271">
            <v>40906</v>
          </cell>
          <cell r="M271" t="str">
            <v>Находка</v>
          </cell>
          <cell r="N271">
            <v>25</v>
          </cell>
        </row>
        <row r="272">
          <cell r="A272" t="str">
            <v>М К О - 0000267</v>
          </cell>
          <cell r="B272">
            <v>41002</v>
          </cell>
          <cell r="C272" t="str">
            <v>"Угольный терминал 1"</v>
          </cell>
          <cell r="D272" t="str">
            <v>АО "Находкинский морской торговый порт",
Портовая ул., д. 22, Приморский край, г. Находка,
692900, ОГРН 1022500697471 от 02.09.2002 г.</v>
          </cell>
          <cell r="E272" t="str">
            <v>АД-28/2821</v>
          </cell>
          <cell r="F272">
            <v>41002</v>
          </cell>
          <cell r="G272">
            <v>3</v>
          </cell>
          <cell r="K272">
            <v>25925</v>
          </cell>
          <cell r="L272">
            <v>40906</v>
          </cell>
          <cell r="M272" t="str">
            <v>Находка</v>
          </cell>
          <cell r="N272">
            <v>25</v>
          </cell>
        </row>
        <row r="273">
          <cell r="A273" t="str">
            <v>М К О - 0000268</v>
          </cell>
          <cell r="B273">
            <v>41002</v>
          </cell>
          <cell r="C273" t="str">
            <v>«Универсальный терминал ООО «ПФ «ВТС-Порт»</v>
          </cell>
          <cell r="D273" t="str">
            <v>ООО «ПФ «ВТС-Порт», Набережная Приволжского Затона ул., д.20А, г.Астрахань, 414022, ОГРН 1023000853017 от 01.03.2002 г.</v>
          </cell>
          <cell r="E273" t="str">
            <v>АД-28/2823
АД-28/9399</v>
          </cell>
          <cell r="F273">
            <v>41002</v>
          </cell>
          <cell r="G273">
            <v>4</v>
          </cell>
          <cell r="H273">
            <v>41163</v>
          </cell>
          <cell r="K273">
            <v>25948</v>
          </cell>
          <cell r="L273">
            <v>40906</v>
          </cell>
          <cell r="M273" t="str">
            <v>Астрахань</v>
          </cell>
          <cell r="N273">
            <v>30</v>
          </cell>
        </row>
        <row r="274">
          <cell r="A274" t="str">
            <v>М К О - 0000269</v>
          </cell>
          <cell r="B274">
            <v>41002</v>
          </cell>
          <cell r="C274" t="str">
            <v>«Нефтеперегрузочный терминал ООО «Нико-Ойл ДВ»</v>
          </cell>
          <cell r="D274" t="str">
            <v>ООО «Нико-Ойл ДВ», Светланская ул., д.167, офис 318, г.Владивосток, 690001, ОГРН 1022501281780 от 31.03.2000 г.</v>
          </cell>
          <cell r="E274" t="str">
            <v>АД-28/2868</v>
          </cell>
          <cell r="F274">
            <v>41002</v>
          </cell>
          <cell r="G274">
            <v>3</v>
          </cell>
          <cell r="K274">
            <v>25947</v>
          </cell>
          <cell r="L274">
            <v>40906</v>
          </cell>
          <cell r="M274" t="str">
            <v>Владивосток</v>
          </cell>
          <cell r="N274">
            <v>25</v>
          </cell>
        </row>
        <row r="275">
          <cell r="A275" t="str">
            <v>М К О - 0000270</v>
          </cell>
          <cell r="B275">
            <v>41002</v>
          </cell>
          <cell r="C275" t="str">
            <v>«Нефтяной терминал ЗАО «Арктикнефть»</v>
          </cell>
          <cell r="D275" t="str">
            <v>ЗАО «Арктикнефть», Полярные Зори ул., д.47, г.Мурманск, 183025, ОГРН 1028301646845 от 26.09.2002 г.</v>
          </cell>
          <cell r="E275" t="str">
            <v>АД-28/2841
АД-28/6671</v>
          </cell>
          <cell r="F275">
            <v>41002</v>
          </cell>
          <cell r="G275">
            <v>4</v>
          </cell>
          <cell r="H275">
            <v>41096</v>
          </cell>
          <cell r="K275">
            <v>25167</v>
          </cell>
          <cell r="L275">
            <v>40907</v>
          </cell>
          <cell r="N275">
            <v>51</v>
          </cell>
        </row>
        <row r="276">
          <cell r="A276" t="str">
            <v>М К О - 0000271</v>
          </cell>
          <cell r="B276">
            <v>41002</v>
          </cell>
          <cell r="C276" t="str">
            <v>«Распределительный перевалочный комплекс ООО «РПК – Высоцк «ЛУКОЙЛ-II»</v>
          </cell>
          <cell r="D276" t="str">
            <v>ООО «РПК – Высоцк «ЛУКОЙЛ-II», 188909,
Ленинградская обл., Выборгский район,
г. Высоцк, ул. Пихтовая, д. 1; 
ОГРН 1044700875130 от 06.05.2004 г.</v>
          </cell>
          <cell r="E276" t="str">
            <v>АД-28/2848 
УТБ-2183</v>
          </cell>
          <cell r="F276">
            <v>41002</v>
          </cell>
          <cell r="G276">
            <v>3</v>
          </cell>
          <cell r="H276">
            <v>43320</v>
          </cell>
          <cell r="K276">
            <v>3884</v>
          </cell>
          <cell r="L276">
            <v>40980</v>
          </cell>
          <cell r="M276" t="str">
            <v>Высоцк</v>
          </cell>
          <cell r="N276">
            <v>47</v>
          </cell>
          <cell r="P276" t="str">
            <v>Изменен</v>
          </cell>
        </row>
        <row r="277">
          <cell r="A277" t="str">
            <v>М Н О - 0000272</v>
          </cell>
          <cell r="B277">
            <v>41004</v>
          </cell>
          <cell r="C277" t="str">
            <v>Оградительный мол</v>
          </cell>
          <cell r="D277" t="str">
            <v>АО "Океанрыбфлот", 683003, г. Петропавловск-Камчатский, ул. Ленинградская, д. 27, ОГРН 1024101019986  от 25.09.2002 г.</v>
          </cell>
          <cell r="E277" t="str">
            <v>АД-28/3120 
УТБ-2-3/1188</v>
          </cell>
          <cell r="F277">
            <v>41004</v>
          </cell>
          <cell r="G277">
            <v>4</v>
          </cell>
          <cell r="H277">
            <v>41759</v>
          </cell>
          <cell r="K277" t="str">
            <v>710
6308</v>
          </cell>
          <cell r="L277" t="str">
            <v>19.01.2012
31.03.2014</v>
          </cell>
          <cell r="M277" t="str">
            <v>Петропавловск-Камчатский</v>
          </cell>
          <cell r="N277">
            <v>41</v>
          </cell>
        </row>
        <row r="278">
          <cell r="A278" t="str">
            <v>М К О - 0000273</v>
          </cell>
          <cell r="B278">
            <v>41004</v>
          </cell>
          <cell r="C278" t="str">
            <v>«Перегрузочный комплекс ООО РПК «Гольфстрим»</v>
          </cell>
          <cell r="D278" t="str">
            <v>ООО РПК «Гольфстрим», Три ручья ул., г.Мурманск, 183003, ОГРН 1035100183546 от 14.08.2003 г.</v>
          </cell>
          <cell r="E278" t="str">
            <v xml:space="preserve">АД-28/3123 </v>
          </cell>
          <cell r="F278">
            <v>41004</v>
          </cell>
          <cell r="G278">
            <v>3</v>
          </cell>
          <cell r="K278">
            <v>1106</v>
          </cell>
          <cell r="L278">
            <v>40932</v>
          </cell>
          <cell r="M278" t="str">
            <v>Мурманск</v>
          </cell>
          <cell r="N278">
            <v>51</v>
          </cell>
        </row>
        <row r="279">
          <cell r="A279" t="str">
            <v>М Н О - 0000274</v>
          </cell>
          <cell r="B279">
            <v>41004</v>
          </cell>
          <cell r="C279" t="str">
            <v>Причал № 19 ООО «Морские технологии»</v>
          </cell>
          <cell r="D279" t="str">
            <v>ООО «Морские технологии», а/я 11, Приморский край, г.Находка, 692926, ОГРН 1052501603054 от 03.02.2005 г.</v>
          </cell>
          <cell r="E279" t="str">
            <v>АД-28/3149  
АД-28/12398</v>
          </cell>
          <cell r="F279">
            <v>41004</v>
          </cell>
          <cell r="G279">
            <v>4</v>
          </cell>
          <cell r="H279">
            <v>41234</v>
          </cell>
          <cell r="I279">
            <v>41458</v>
          </cell>
          <cell r="J279" t="str">
            <v>УТБ-2-12/1337</v>
          </cell>
          <cell r="K279" t="str">
            <v>1164    20365</v>
          </cell>
          <cell r="L279" t="str">
            <v>25.01.2012  08.10.2012</v>
          </cell>
          <cell r="M279" t="str">
            <v>Находка</v>
          </cell>
          <cell r="N279">
            <v>25</v>
          </cell>
        </row>
        <row r="280">
          <cell r="A280" t="str">
            <v>М К О - 0000275</v>
          </cell>
          <cell r="B280">
            <v>41186</v>
          </cell>
          <cell r="C280" t="str">
            <v>Грузовой участок "Левый берег"</v>
          </cell>
          <cell r="D280" t="str">
            <v>ООО "МРТС Терминал"; 163050, Архангельская обл.,
г. Архангельск, ул. Дрейера, д. 12, стр. 1; ОГРН
1152901005883 от 30.06.2015 г.</v>
          </cell>
          <cell r="E280" t="str">
            <v>АД-28/10362  УТБ-2-2/294</v>
          </cell>
          <cell r="F280">
            <v>41186</v>
          </cell>
          <cell r="G280">
            <v>3</v>
          </cell>
          <cell r="H280">
            <v>41362</v>
          </cell>
          <cell r="K280" t="str">
            <v>19727 
4624</v>
          </cell>
          <cell r="L280" t="str">
            <v>27.09.2012 05.03.2013</v>
          </cell>
          <cell r="M280" t="str">
            <v>Архангельск</v>
          </cell>
          <cell r="N280">
            <v>29</v>
          </cell>
        </row>
        <row r="281">
          <cell r="A281" t="str">
            <v>М К О - 0000276</v>
          </cell>
          <cell r="B281">
            <v>41008</v>
          </cell>
          <cell r="C281" t="str">
            <v>«Причал 1»</v>
          </cell>
          <cell r="D281" t="str">
            <v>ООО «Пасифик Нетворк», Озерновская Коса ул., д.11, г. Петропавловск-Камчатский, 683000, ОГРН 1024101041403 от 27.12.2002 г.</v>
          </cell>
          <cell r="E281" t="str">
            <v>СГ-28/3224
АД-28/9582</v>
          </cell>
          <cell r="F281">
            <v>41008</v>
          </cell>
          <cell r="G281">
            <v>3</v>
          </cell>
          <cell r="H281">
            <v>41165</v>
          </cell>
          <cell r="K281">
            <v>1761</v>
          </cell>
          <cell r="L281">
            <v>40941</v>
          </cell>
          <cell r="M281" t="str">
            <v>Петропавловск-Камчатский</v>
          </cell>
          <cell r="N281">
            <v>41</v>
          </cell>
        </row>
        <row r="282">
          <cell r="A282" t="str">
            <v>М Н О - 0000277</v>
          </cell>
          <cell r="B282">
            <v>41008</v>
          </cell>
          <cell r="C282" t="str">
            <v>«Причал «Пассажирский пирс № 1»</v>
          </cell>
          <cell r="D282" t="str">
            <v xml:space="preserve">
ООО «Фос Шипинг Менеджмент», Тельмана ул., д. 47А, г. Геленджик, 353460, ОГРН 1022300771570 от
 02.10.2002 г.
</v>
          </cell>
          <cell r="E282" t="str">
            <v xml:space="preserve">СГ-28/3226 </v>
          </cell>
          <cell r="F282">
            <v>41008</v>
          </cell>
          <cell r="G282">
            <v>4</v>
          </cell>
          <cell r="H282">
            <v>41113</v>
          </cell>
          <cell r="K282" t="str">
            <v>1690
14175</v>
          </cell>
          <cell r="L282" t="str">
            <v>01.02.2012
12.07.2012</v>
          </cell>
          <cell r="M282" t="str">
            <v>Геленджик</v>
          </cell>
          <cell r="N282">
            <v>23</v>
          </cell>
        </row>
        <row r="283">
          <cell r="A283" t="str">
            <v>М Н О - 0000278</v>
          </cell>
          <cell r="B283">
            <v>41008</v>
          </cell>
          <cell r="C283" t="str">
            <v>Причал «Кургородок»</v>
          </cell>
          <cell r="D283" t="str">
            <v xml:space="preserve">
ООО «Фос Шипинг Менеджмент», Тельмана ул., д. 47А, г. Геленджик, 353460, ОГРН 1022300771570 от
 02.10.2002 г.
</v>
          </cell>
          <cell r="E283" t="str">
            <v xml:space="preserve">СГ-28/3226 </v>
          </cell>
          <cell r="F283">
            <v>41008</v>
          </cell>
          <cell r="G283">
            <v>4</v>
          </cell>
          <cell r="H283">
            <v>41113</v>
          </cell>
          <cell r="K283" t="str">
            <v>1690
14175</v>
          </cell>
          <cell r="L283" t="str">
            <v>01.02.2012
12.07.2012</v>
          </cell>
          <cell r="M283" t="str">
            <v>Геленджик</v>
          </cell>
          <cell r="N283">
            <v>23</v>
          </cell>
        </row>
        <row r="284">
          <cell r="A284" t="str">
            <v>М К О - 0000279</v>
          </cell>
          <cell r="B284">
            <v>41004</v>
          </cell>
          <cell r="C284" t="str">
            <v>Морской причал для приема нефтепродуктов АО "Таймырская топливная компания"</v>
          </cell>
          <cell r="D284" t="str">
            <v>АО "Таймырская топливная компания", 660049, 
г. Красноярск, ул. Бограда, д. 15; ОГРН 1022401787418  от 14.01.2016 г.</v>
          </cell>
          <cell r="E284" t="str">
            <v>АД-28/3139  
СГ-28/14207</v>
          </cell>
          <cell r="F284">
            <v>41004</v>
          </cell>
          <cell r="G284">
            <v>4</v>
          </cell>
          <cell r="H284">
            <v>41269</v>
          </cell>
          <cell r="K284" t="str">
            <v>1695    25816</v>
          </cell>
          <cell r="L284" t="str">
            <v>01.02.2012 11.12.2012</v>
          </cell>
          <cell r="M284" t="str">
            <v>Дудинка</v>
          </cell>
          <cell r="N284">
            <v>24</v>
          </cell>
        </row>
        <row r="285">
          <cell r="A285" t="str">
            <v>М К О - 0000280</v>
          </cell>
          <cell r="B285">
            <v>41008</v>
          </cell>
          <cell r="C285" t="str">
            <v>«Площадка нефтебазы по хранению и перевалке нефтепродуктов»</v>
          </cell>
          <cell r="D285" t="str">
            <v xml:space="preserve">
ООО «Комтрейд», Александра Невского ул., д.9, г.Санкт-Петербург, 191167 , ОГРН 1047855049164 от 
28.07.2004 г.
</v>
          </cell>
          <cell r="E285" t="str">
            <v xml:space="preserve">СГ-28/3223 </v>
          </cell>
          <cell r="F285">
            <v>41008</v>
          </cell>
          <cell r="G285">
            <v>3</v>
          </cell>
          <cell r="K285">
            <v>2136</v>
          </cell>
          <cell r="L285">
            <v>40946</v>
          </cell>
          <cell r="M285" t="str">
            <v>Санкт-Петербург</v>
          </cell>
          <cell r="N285">
            <v>78</v>
          </cell>
        </row>
        <row r="286">
          <cell r="A286" t="str">
            <v>М Н О - 0000281</v>
          </cell>
          <cell r="B286">
            <v>41004</v>
          </cell>
          <cell r="C286" t="str">
            <v>"Причал № БЗ-2 ОАО "Балтийский завод"</v>
          </cell>
          <cell r="D286" t="str">
            <v>ООО «Марка-Терминал», Канонерский остров, д. 22, лит. А, пом. 2-Н, 198184, ОГРН 5067847073520 от 13.06.2006 г.</v>
          </cell>
          <cell r="E286" t="str">
            <v>АД-28/3140  АД-28/10260</v>
          </cell>
          <cell r="F286">
            <v>41004</v>
          </cell>
          <cell r="G286">
            <v>4</v>
          </cell>
          <cell r="H286">
            <v>41183</v>
          </cell>
          <cell r="I286">
            <v>41544</v>
          </cell>
          <cell r="J286" t="str">
            <v>УТБ-2-2/2325</v>
          </cell>
          <cell r="K286" t="str">
            <v>2129
17291</v>
          </cell>
          <cell r="L286" t="str">
            <v>07.02.2012
23.08.2012</v>
          </cell>
          <cell r="M286" t="str">
            <v>Санкт-Петербург</v>
          </cell>
          <cell r="N286">
            <v>78</v>
          </cell>
        </row>
        <row r="287">
          <cell r="A287" t="str">
            <v>М Н О - 0000282</v>
          </cell>
          <cell r="B287">
            <v>41004</v>
          </cell>
          <cell r="C287" t="str">
            <v>"Причальная стенка (причал № БЗ-3, БЗ-4 ОАО «Балтийский завод»)"</v>
          </cell>
          <cell r="D287" t="str">
            <v>ООО «Марка-Терминал», Канонерский остров, д. 22, лит. А, пом. 2-Н, 198184, ОГРН 5067847073520 от 13.06.2006 г.</v>
          </cell>
          <cell r="E287" t="str">
            <v>АД-28/3140  АД-28/10260</v>
          </cell>
          <cell r="F287">
            <v>41004</v>
          </cell>
          <cell r="G287">
            <v>4</v>
          </cell>
          <cell r="H287">
            <v>41183</v>
          </cell>
          <cell r="K287" t="str">
            <v>2129
17291</v>
          </cell>
          <cell r="L287" t="str">
            <v>07.02.2012
23.08.2012</v>
          </cell>
          <cell r="M287" t="str">
            <v>Санкт-Петербург</v>
          </cell>
          <cell r="N287">
            <v>78</v>
          </cell>
        </row>
        <row r="288">
          <cell r="A288" t="str">
            <v>М Н О - 0000283</v>
          </cell>
          <cell r="B288">
            <v>41296</v>
          </cell>
          <cell r="C288" t="str">
            <v>База снабжения флота ЗАО "Бункерная компания"</v>
          </cell>
          <cell r="D288" t="str">
            <v>ЗАО "Бункерная компания", 163035, г.Архангельск, ул.Дежневцев,34,кор.1, ОГРН 1022900512271 от 20.09.2002 г.</v>
          </cell>
          <cell r="E288" t="str">
            <v>СГ-28/448</v>
          </cell>
          <cell r="F288">
            <v>41296</v>
          </cell>
          <cell r="G288">
            <v>3</v>
          </cell>
          <cell r="I288">
            <v>43647</v>
          </cell>
          <cell r="J288" t="str">
            <v>УТБ-1627</v>
          </cell>
          <cell r="K288">
            <v>26438</v>
          </cell>
          <cell r="L288">
            <v>41261</v>
          </cell>
          <cell r="M288" t="str">
            <v>Архангельск</v>
          </cell>
          <cell r="N288">
            <v>29</v>
          </cell>
        </row>
        <row r="289">
          <cell r="A289" t="str">
            <v>М Н О - 0000284</v>
          </cell>
          <cell r="B289">
            <v>41008</v>
          </cell>
          <cell r="C289" t="str">
            <v>«Пассажирский терминал «Город»</v>
          </cell>
          <cell r="D289" t="str">
            <v>ООО "ЧЕРНОМОРТРАНСФЛОТ", 353960,
Краснодарский край, г. Новороссийск,
село Цемдолина, ул. Кольцевая, д. 25; 
ОГРН 1142315001971 от 11.04.2014 г.</v>
          </cell>
          <cell r="E289" t="str">
            <v>СГ-28/3267</v>
          </cell>
          <cell r="F289">
            <v>41008</v>
          </cell>
          <cell r="G289">
            <v>3</v>
          </cell>
          <cell r="K289">
            <v>6795</v>
          </cell>
          <cell r="L289">
            <v>41005</v>
          </cell>
          <cell r="M289" t="str">
            <v>Новороссийск</v>
          </cell>
          <cell r="N289">
            <v>23</v>
          </cell>
          <cell r="P289" t="str">
            <v>Изменен</v>
          </cell>
        </row>
        <row r="290">
          <cell r="A290" t="str">
            <v>М Н О - 0000285</v>
          </cell>
          <cell r="B290">
            <v>41008</v>
          </cell>
          <cell r="C290" t="str">
            <v>«Причал «Порт»</v>
          </cell>
          <cell r="D290" t="str">
            <v>ООО «Морские Инженерные Сооружения», ул. Свободы, д.1, г.Новороссийск, 353900, ОГРН 1072315002022 от 20.03.2007 г.</v>
          </cell>
          <cell r="E290" t="str">
            <v xml:space="preserve">СГ-28/3267
УТБ-664 </v>
          </cell>
          <cell r="F290">
            <v>41008</v>
          </cell>
          <cell r="G290">
            <v>4</v>
          </cell>
          <cell r="H290">
            <v>42804</v>
          </cell>
          <cell r="K290">
            <v>6795</v>
          </cell>
          <cell r="L290">
            <v>41005</v>
          </cell>
          <cell r="M290" t="str">
            <v>Новороссийск</v>
          </cell>
          <cell r="N290">
            <v>23</v>
          </cell>
        </row>
        <row r="291">
          <cell r="A291" t="str">
            <v>М Н О - 0000286</v>
          </cell>
          <cell r="B291">
            <v>41008</v>
          </cell>
          <cell r="C291" t="str">
            <v>Вспомогательный причал (пассажирский причал №7а) Туапсе</v>
          </cell>
          <cell r="D291" t="str">
            <v>Туапсинское управление АЧБФ ФГУП "Росморпорт";
352800, Краснодарский край, г. Туапсе, ул. Гоголя,
д. 1; ОГРН 1037702023831 от 15.05.2003 г.</v>
          </cell>
          <cell r="E291" t="str">
            <v>СГ-28/3267
 УТБ-2-3/2362</v>
          </cell>
          <cell r="F291">
            <v>41008</v>
          </cell>
          <cell r="G291">
            <v>4</v>
          </cell>
          <cell r="H291">
            <v>41876</v>
          </cell>
          <cell r="K291" t="str">
            <v>6795
2397</v>
          </cell>
          <cell r="L291" t="str">
            <v>06.04.2012
18.08.2014</v>
          </cell>
          <cell r="M291" t="str">
            <v>Туапсе</v>
          </cell>
          <cell r="N291">
            <v>23</v>
          </cell>
        </row>
        <row r="292">
          <cell r="A292" t="str">
            <v>М К О - 0000287</v>
          </cell>
          <cell r="B292">
            <v>41016</v>
          </cell>
          <cell r="C292" t="str">
            <v xml:space="preserve">«Зерновой перегрузочный комплекс          
(1, 2 очередь)» </v>
          </cell>
          <cell r="D292" t="str">
            <v>ООО "ТСРЗ", 347922, г. Таганрог, 
ул. Комсомольский спуск, д. 1, ОГРН 1026102571087 от 15.07.2002 г.</v>
          </cell>
          <cell r="E292" t="str">
            <v>СГ-29/3662  
УТБ-2-2/1905</v>
          </cell>
          <cell r="F292">
            <v>41016</v>
          </cell>
          <cell r="G292">
            <v>3</v>
          </cell>
          <cell r="H292">
            <v>41520</v>
          </cell>
          <cell r="K292" t="str">
            <v>12696    16780</v>
          </cell>
          <cell r="L292" t="str">
            <v>27.06.2011 13.08.2013</v>
          </cell>
          <cell r="M292" t="str">
            <v>Таганрог</v>
          </cell>
          <cell r="N292">
            <v>61</v>
          </cell>
        </row>
        <row r="293">
          <cell r="A293" t="str">
            <v>М К О - 0000288</v>
          </cell>
          <cell r="B293">
            <v>41050</v>
          </cell>
          <cell r="C293" t="str">
            <v>«Комплекс обслуживания судов ООО «Первая Стивидорная Компания»</v>
          </cell>
          <cell r="D293" t="str">
            <v>ООО «Первая Стивидорная Компания», Подгорная ул., д.128, г.Мурманск, 183001, ОГРН 1065190082231 от 02.05.2006 г.</v>
          </cell>
          <cell r="E293" t="str">
            <v>АД-28/4939
СГ-28/9091</v>
          </cell>
          <cell r="F293">
            <v>41050</v>
          </cell>
          <cell r="G293">
            <v>4</v>
          </cell>
          <cell r="H293">
            <v>41152</v>
          </cell>
          <cell r="K293" t="str">
            <v xml:space="preserve">9414
</v>
          </cell>
          <cell r="L293">
            <v>41041</v>
          </cell>
          <cell r="M293" t="str">
            <v>Мурманск</v>
          </cell>
          <cell r="N293">
            <v>51</v>
          </cell>
        </row>
        <row r="294">
          <cell r="A294" t="str">
            <v>М К О - 0000289</v>
          </cell>
          <cell r="B294">
            <v>41073</v>
          </cell>
          <cell r="C294" t="str">
            <v>"Универсальный перегрузочный комплекс ООО "Владивостокский морской порт "Первомайский"</v>
          </cell>
          <cell r="D294" t="str">
            <v>ООО Владивостокский морской порт "Первомайский", 42 причал, а/я 1259, г. Владивосток, 690012, ОГРН 1052503493492 от 26.11.2009 г.</v>
          </cell>
          <cell r="E294" t="str">
            <v>СГ-28/5788   СГ-28/13090</v>
          </cell>
          <cell r="F294">
            <v>41073</v>
          </cell>
          <cell r="G294">
            <v>4</v>
          </cell>
          <cell r="H294">
            <v>41253</v>
          </cell>
          <cell r="K294" t="str">
            <v>2597    23211</v>
          </cell>
          <cell r="L294" t="str">
            <v>13.02.2012 12.11.2012</v>
          </cell>
          <cell r="M294" t="str">
            <v>Владивосток</v>
          </cell>
          <cell r="N294">
            <v>25</v>
          </cell>
        </row>
        <row r="295">
          <cell r="A295" t="str">
            <v>М Н О - 0000290</v>
          </cell>
          <cell r="B295">
            <v>41073</v>
          </cell>
          <cell r="C295" t="str">
            <v>"Морской терминал Озерский морского порта Корсаков"</v>
          </cell>
          <cell r="D295" t="str">
            <v>ООО "Рыболовецкий колхоз им.Кирова", ул. Центральная, д. 4, с. Озерское, Корсаковский р-н, Сахалинская обл., 694002, ОГРН 1096504000262 от 26.03.2009 г.</v>
          </cell>
          <cell r="E295" t="str">
            <v>СГ-28/5791 УТБ-2-2/902</v>
          </cell>
          <cell r="F295">
            <v>41073</v>
          </cell>
          <cell r="G295">
            <v>3</v>
          </cell>
          <cell r="H295">
            <v>41423</v>
          </cell>
          <cell r="K295" t="str">
            <v>3005 
УТБ-712</v>
          </cell>
          <cell r="L295" t="str">
            <v>20.02.2012 15.05.2013</v>
          </cell>
          <cell r="M295" t="str">
            <v>Корсаков</v>
          </cell>
          <cell r="N295">
            <v>65</v>
          </cell>
        </row>
        <row r="296">
          <cell r="A296" t="str">
            <v>М К О - 0000291</v>
          </cell>
          <cell r="B296">
            <v>41073</v>
          </cell>
          <cell r="C296" t="str">
            <v>Портовое средство "Лесной терминал ОАО "Лесной терминал "Фактор"</v>
          </cell>
          <cell r="D296" t="str">
            <v>ОАО "Лесной терминал "Фактор", Ленинградская обл., Кингисеппский р-н, пос. Краколье, порт Усть-Луга, устье р. Луга, 188471, ОГРН 1024701423592 от 30.10.2002 г.</v>
          </cell>
          <cell r="E296" t="str">
            <v>СГ-29/5787
АД-28/9379</v>
          </cell>
          <cell r="F296">
            <v>41073</v>
          </cell>
          <cell r="G296">
            <v>4</v>
          </cell>
          <cell r="H296">
            <v>41163</v>
          </cell>
          <cell r="K296">
            <v>3177</v>
          </cell>
          <cell r="L296">
            <v>40960</v>
          </cell>
          <cell r="M296" t="str">
            <v>Усть-Луга</v>
          </cell>
          <cell r="N296">
            <v>47</v>
          </cell>
        </row>
        <row r="297">
          <cell r="A297" t="str">
            <v>М Н О - 0000292</v>
          </cell>
          <cell r="B297">
            <v>41073</v>
          </cell>
          <cell r="C297" t="str">
            <v>Причал плавдока (литера I, II, III) общей площадью 2498,2 кв.м.</v>
          </cell>
          <cell r="D297" t="str">
            <v>ООО «Балт-Шток», Нарвская ул., д.57/1, г.Калининград, 236029, ОГРН 1023901003620 от 19.11.2002 г.</v>
          </cell>
          <cell r="E297" t="str">
            <v>СГ-28/5789
СГ-28/9093</v>
          </cell>
          <cell r="F297">
            <v>41073</v>
          </cell>
          <cell r="G297">
            <v>4</v>
          </cell>
          <cell r="H297">
            <v>41152</v>
          </cell>
          <cell r="I297">
            <v>42835</v>
          </cell>
          <cell r="J297" t="str">
            <v>УТБ-1094</v>
          </cell>
          <cell r="K297" t="str">
            <v>3416
13651</v>
          </cell>
          <cell r="L297" t="str">
            <v>27.02.2012
05.07.2012</v>
          </cell>
          <cell r="M297" t="str">
            <v>Калининград</v>
          </cell>
          <cell r="N297">
            <v>39</v>
          </cell>
        </row>
        <row r="298">
          <cell r="A298" t="str">
            <v>М К О - 0000293</v>
          </cell>
          <cell r="B298">
            <v>41073</v>
          </cell>
          <cell r="C298" t="str">
            <v xml:space="preserve">Портовый терминал по перевалке минеральных удобрений </v>
          </cell>
          <cell r="D298" t="str">
            <v>ООО "Мурманский балкерный терминал", 183024, 
г. Мурманск, Портовый проезд, д. 19, ОГРН 1075190017957 от 19.12.2011 г .</v>
          </cell>
          <cell r="E298" t="str">
            <v>СГ-28/5795   СГ-28/10924</v>
          </cell>
          <cell r="F298">
            <v>41073</v>
          </cell>
          <cell r="G298">
            <v>3</v>
          </cell>
          <cell r="H298">
            <v>41199</v>
          </cell>
          <cell r="I298">
            <v>42691</v>
          </cell>
          <cell r="J298" t="str">
            <v>УТБ-2899</v>
          </cell>
          <cell r="K298" t="str">
            <v>3652    19969
УТБ-3362</v>
          </cell>
          <cell r="L298" t="str">
            <v>29.02.2012 02.10.2012
18.10.2016</v>
          </cell>
          <cell r="M298" t="str">
            <v>Мурманск</v>
          </cell>
          <cell r="N298">
            <v>51</v>
          </cell>
        </row>
        <row r="299">
          <cell r="A299" t="str">
            <v>М Н О - 0000294</v>
          </cell>
          <cell r="B299">
            <v>41073</v>
          </cell>
          <cell r="C299" t="str">
            <v>ОАО "Анадырьморпорт"
 ППК "Эгвекинот"</v>
          </cell>
          <cell r="D299" t="str">
            <v>ОАО "Анадырский морской порт", 689000, Чукотский автономный округ, г. Анадырь, ул. Ленина, д. 73; 
ОГРН-1028700586530 от 16.07.2002 г.</v>
          </cell>
          <cell r="E299" t="str">
            <v>СГ-29/5786
УТБ-2250</v>
          </cell>
          <cell r="F299">
            <v>41073</v>
          </cell>
          <cell r="G299">
            <v>4</v>
          </cell>
          <cell r="H299">
            <v>42936</v>
          </cell>
          <cell r="K299">
            <v>3785</v>
          </cell>
          <cell r="L299">
            <v>40969</v>
          </cell>
          <cell r="M299" t="str">
            <v>Эгвекинот</v>
          </cell>
          <cell r="N299">
            <v>87</v>
          </cell>
        </row>
        <row r="300">
          <cell r="A300" t="str">
            <v>М Н О - 0000295</v>
          </cell>
          <cell r="B300">
            <v>41073</v>
          </cell>
          <cell r="C300" t="str">
            <v>Причал №1 Петропавловск-Камчатского морского торгового порта
м. Сигнальный</v>
          </cell>
          <cell r="D300" t="str">
            <v>ООО "Стивидор", ул. Ленинская, д. 24,
г. Петропавловск-Камчатский, Камчатский край, 683000, ОГРН 1074101005648 от 27.08.2007 г.</v>
          </cell>
          <cell r="E300" t="str">
            <v>СГ-28/5792</v>
          </cell>
          <cell r="F300">
            <v>41073</v>
          </cell>
          <cell r="G300">
            <v>3</v>
          </cell>
          <cell r="K300">
            <v>3819</v>
          </cell>
          <cell r="L300">
            <v>40969</v>
          </cell>
          <cell r="M300" t="str">
            <v>Петропавловск-
Камчатский</v>
          </cell>
          <cell r="N300">
            <v>41</v>
          </cell>
        </row>
        <row r="301">
          <cell r="A301" t="str">
            <v>М Н О - 0000296</v>
          </cell>
          <cell r="B301">
            <v>41073</v>
          </cell>
          <cell r="C301" t="str">
            <v>Судоремонтный завод ЗАО "Риф"</v>
          </cell>
          <cell r="D301" t="str">
            <v>ЗАО "Риф", ул. 13-я линия, д. 93, г. Ростов-на-Дону, 344019, ОГРН 1026104149829 от 04.12.2002 г.</v>
          </cell>
          <cell r="E301" t="str">
            <v>СГ-28/5793</v>
          </cell>
          <cell r="F301">
            <v>41073</v>
          </cell>
          <cell r="G301">
            <v>3</v>
          </cell>
          <cell r="I301">
            <v>43189</v>
          </cell>
          <cell r="J301" t="str">
            <v>УТБ-799</v>
          </cell>
          <cell r="K301">
            <v>3649</v>
          </cell>
          <cell r="L301">
            <v>40968</v>
          </cell>
          <cell r="M301" t="str">
            <v>Ростов-на-Дону</v>
          </cell>
          <cell r="N301">
            <v>61</v>
          </cell>
        </row>
        <row r="302">
          <cell r="A302" t="str">
            <v>М К О - 0000297</v>
          </cell>
          <cell r="B302">
            <v>41073</v>
          </cell>
          <cell r="C302" t="str">
            <v>Специализированный контейнерный терминал ООО "Владивостокский Контейнерный Терминал"</v>
          </cell>
          <cell r="D302" t="str">
            <v>ООО "ВКТ", ул. Стрельникова, д. 9, причал № 16, г. Владивосток, 690065, ОГРН 1032502269854 от 08.01.2003 г.</v>
          </cell>
          <cell r="E302" t="str">
            <v>СГ-28/5790</v>
          </cell>
          <cell r="F302">
            <v>41073</v>
          </cell>
          <cell r="G302">
            <v>1</v>
          </cell>
          <cell r="I302">
            <v>41620</v>
          </cell>
          <cell r="J302" t="str">
            <v>УТБ-2-12/2985</v>
          </cell>
          <cell r="K302" t="str">
            <v>3350
2545</v>
          </cell>
          <cell r="L302" t="str">
            <v>24.02.2012
06.11.2013</v>
          </cell>
          <cell r="M302" t="str">
            <v>Владивосток</v>
          </cell>
          <cell r="N302">
            <v>25</v>
          </cell>
        </row>
        <row r="303">
          <cell r="A303" t="str">
            <v>М Н О - 0000298</v>
          </cell>
          <cell r="B303">
            <v>41079</v>
          </cell>
          <cell r="C303" t="str">
            <v>Комплекс причалов (Пирс № 1, № 2) 
АО "РПК "Рыбфлот-ФОР"</v>
          </cell>
          <cell r="D303" t="str">
            <v>АО "РПК "Рыбфлот-ФОР", ул. Суворова, д. 57,
г. Калининград, 236039, ОГРН - 1023901860630 от 05.08.2002 г.</v>
          </cell>
          <cell r="E303" t="str">
            <v>АД - 28/6042</v>
          </cell>
          <cell r="F303">
            <v>41079</v>
          </cell>
          <cell r="G303">
            <v>3</v>
          </cell>
          <cell r="K303">
            <v>11032</v>
          </cell>
          <cell r="L303">
            <v>41061</v>
          </cell>
          <cell r="M303" t="str">
            <v>Калининград</v>
          </cell>
          <cell r="N303">
            <v>39</v>
          </cell>
        </row>
        <row r="304">
          <cell r="A304" t="str">
            <v>М К О - 0000299</v>
          </cell>
          <cell r="B304">
            <v>41075</v>
          </cell>
          <cell r="C304" t="str">
            <v>Морской терминал ООО "Балтийский порт"</v>
          </cell>
          <cell r="D304" t="str">
            <v>ООО "Балтийский порт", 2-й район Морского порта, д. 18, г. Санкт-Петербург, 198035, 
ОГРН 1027810232405 от 20.09.2002 г.</v>
          </cell>
          <cell r="E304" t="str">
            <v>СГ-28/5957</v>
          </cell>
          <cell r="F304">
            <v>41075</v>
          </cell>
          <cell r="G304">
            <v>4</v>
          </cell>
          <cell r="K304">
            <v>2146</v>
          </cell>
          <cell r="L304">
            <v>40946</v>
          </cell>
          <cell r="M304" t="str">
            <v xml:space="preserve"> Санкт-Петербург</v>
          </cell>
          <cell r="N304">
            <v>78</v>
          </cell>
        </row>
        <row r="305">
          <cell r="A305" t="str">
            <v>М К О - 0000300</v>
          </cell>
          <cell r="B305">
            <v>41075</v>
          </cell>
          <cell r="C305" t="str">
            <v>Выборгский морской терминал по обслуживанию круизных судов</v>
          </cell>
          <cell r="D305" t="str">
            <v>ООО "Портовое оборудование", 199178, г. Санкт-Петербург, малый проспект В.О., д. 54, корп. 2, литер А 1, оф. 104, ОГРН 1044700875251 от 11.05.2004 г.</v>
          </cell>
          <cell r="E305" t="str">
            <v>СГ-28/5960
УТБ-2-2/2145</v>
          </cell>
          <cell r="F305">
            <v>41075</v>
          </cell>
          <cell r="G305">
            <v>3</v>
          </cell>
          <cell r="H305">
            <v>41848</v>
          </cell>
          <cell r="K305" t="str">
            <v>2722
2100</v>
          </cell>
          <cell r="L305" t="str">
            <v>27.02.2012
15.07.2014</v>
          </cell>
          <cell r="M305" t="str">
            <v>Выборг</v>
          </cell>
          <cell r="N305">
            <v>47</v>
          </cell>
        </row>
        <row r="306">
          <cell r="A306" t="str">
            <v>М К О - 0000301</v>
          </cell>
          <cell r="B306">
            <v>41089</v>
          </cell>
          <cell r="C306" t="str">
            <v>Универсальный морской терминал 
АО "Морской порт Санкт-Петербург"</v>
          </cell>
          <cell r="D306" t="str">
            <v>АО "Морской порт Санкт-Петербург", Межевой канал, д. 5, г. Санкт-Петербург, 198035, ОГРН - 1027802712585 от 24.07.2002 г.</v>
          </cell>
          <cell r="E306" t="str">
            <v xml:space="preserve">АД-29/6439
УТБ-2-3/3335 </v>
          </cell>
          <cell r="F306">
            <v>41089</v>
          </cell>
          <cell r="G306">
            <v>3</v>
          </cell>
          <cell r="H306">
            <v>41981</v>
          </cell>
          <cell r="K306" t="str">
            <v>5384            3355</v>
          </cell>
          <cell r="L306" t="str">
            <v>22.03.2012  
18.11.2014</v>
          </cell>
          <cell r="M306" t="str">
            <v>Санкт-Петербург</v>
          </cell>
          <cell r="N306">
            <v>78</v>
          </cell>
        </row>
        <row r="307">
          <cell r="A307" t="str">
            <v>М К О - 0000302</v>
          </cell>
          <cell r="B307">
            <v>41089</v>
          </cell>
          <cell r="C307" t="str">
            <v>Петербургский нефтяной терминал</v>
          </cell>
          <cell r="D307" t="str">
            <v>ЗАО "Петербургский нефтяной терминал", Элеваторная площадка, д. 32, г. Санкт-Петербург, 198096, ОГРН - 1027802712904 от 31.07.2002 г.</v>
          </cell>
          <cell r="E307" t="str">
            <v>АД-28/6443</v>
          </cell>
          <cell r="F307">
            <v>41089</v>
          </cell>
          <cell r="G307">
            <v>3</v>
          </cell>
          <cell r="K307">
            <v>3904</v>
          </cell>
          <cell r="L307">
            <v>40970</v>
          </cell>
          <cell r="M307" t="str">
            <v>Санкт-Петербург</v>
          </cell>
          <cell r="N307">
            <v>78</v>
          </cell>
        </row>
        <row r="308">
          <cell r="A308" t="str">
            <v>М К О - 0000303</v>
          </cell>
          <cell r="B308">
            <v>41089</v>
          </cell>
          <cell r="C308" t="str">
            <v>"Универсальный перегрузочный комплекс "ФЕМСТА"</v>
          </cell>
          <cell r="D308" t="str">
            <v>ООО "ФЕМСТА", 690035, Приморский край, 
г. Владивосток, ул. Калинина, д. 4; ОГРН 
1022501797185 от 29.07.2002 г.</v>
          </cell>
          <cell r="E308" t="str">
            <v>АД-28/6440 
УТБ-915</v>
          </cell>
          <cell r="F308">
            <v>41089</v>
          </cell>
          <cell r="G308">
            <v>4</v>
          </cell>
          <cell r="H308">
            <v>43199</v>
          </cell>
          <cell r="K308">
            <v>4390</v>
          </cell>
          <cell r="L308">
            <v>40980</v>
          </cell>
          <cell r="M308" t="str">
            <v>Владивосток</v>
          </cell>
          <cell r="N308">
            <v>25</v>
          </cell>
        </row>
        <row r="309">
          <cell r="A309" t="str">
            <v>М К О - 0000304</v>
          </cell>
          <cell r="B309">
            <v>41089</v>
          </cell>
          <cell r="C309" t="str">
            <v>Морской терминал ОАО "Петролеспорт"</v>
          </cell>
          <cell r="D309" t="str">
            <v>ОАО "Петролеспорт", Гладкий остров, д. 1, г. Санкт-Петербург, 198099, ОГРН - 1027802726951 от 22.10.2002 г.</v>
          </cell>
          <cell r="E309" t="str">
            <v xml:space="preserve">АД-28/6437 </v>
          </cell>
          <cell r="F309">
            <v>41089</v>
          </cell>
          <cell r="G309">
            <v>4</v>
          </cell>
          <cell r="K309">
            <v>4399</v>
          </cell>
          <cell r="L309">
            <v>40980</v>
          </cell>
          <cell r="M309" t="str">
            <v>Санкт-Петербург</v>
          </cell>
          <cell r="N309">
            <v>78</v>
          </cell>
        </row>
        <row r="310">
          <cell r="A310" t="str">
            <v>М Н О - 0000305</v>
          </cell>
          <cell r="B310">
            <v>41096</v>
          </cell>
          <cell r="C310" t="str">
            <v>здание Инспекции государственного портового контроля морского порта Анапа</v>
          </cell>
          <cell r="D310" t="str">
            <v>ФГУ "АМП Новороссийск", ул. Ленина, д. 1,г. Анапа, Краснодарский край, 353411, ОГРН - 1022302379109 от 09.06.1994 г.</v>
          </cell>
          <cell r="E310" t="str">
            <v xml:space="preserve">АД-27/6677 </v>
          </cell>
          <cell r="F310">
            <v>41096</v>
          </cell>
          <cell r="G310">
            <v>4</v>
          </cell>
          <cell r="I310">
            <v>41269</v>
          </cell>
          <cell r="J310" t="str">
            <v>СГ-27/14201</v>
          </cell>
          <cell r="K310">
            <v>4524</v>
          </cell>
          <cell r="L310">
            <v>40981</v>
          </cell>
          <cell r="M310" t="str">
            <v>Анапа</v>
          </cell>
          <cell r="N310">
            <v>23</v>
          </cell>
        </row>
        <row r="311">
          <cell r="A311" t="str">
            <v>М К О - 0000306</v>
          </cell>
          <cell r="B311">
            <v>41103</v>
          </cell>
          <cell r="C311" t="str">
            <v>Морской терминал ООО "Пристань"</v>
          </cell>
          <cell r="D311" t="str">
            <v>ООО "Пристань", ул. Советская, д. 2 А, г.Корсаков, Сахалинская область, 694020. ОГРН - 1026500782549 от 12.11.2002 г.</v>
          </cell>
          <cell r="E311" t="str">
            <v>АД-28/6980</v>
          </cell>
          <cell r="F311">
            <v>41103</v>
          </cell>
          <cell r="G311">
            <v>3</v>
          </cell>
          <cell r="K311">
            <v>6728</v>
          </cell>
          <cell r="L311">
            <v>41005</v>
          </cell>
          <cell r="M311" t="str">
            <v>Корсаков</v>
          </cell>
          <cell r="N311">
            <v>65</v>
          </cell>
        </row>
        <row r="312">
          <cell r="A312" t="str">
            <v>М К О - 0000307</v>
          </cell>
          <cell r="B312">
            <v>41096</v>
          </cell>
          <cell r="C312" t="str">
            <v>Ванинский балкерный терминал 
АО "Дальтрансуголь"</v>
          </cell>
          <cell r="D312" t="str">
            <v>АО "Дальтрансуголь", 682860, Хабаровский край,
Ванинский район, межселенная территория Ванинского район в 1300 метрах на запад от мыса Мучукей-Дуа, сооружение 1; ОГРН 1092709000504 от 22.06.2010 г.</v>
          </cell>
          <cell r="E312" t="str">
            <v>АД-28/7443  
АД-28/10256
УТБ-580</v>
          </cell>
          <cell r="F312">
            <v>41113</v>
          </cell>
          <cell r="G312">
            <v>4</v>
          </cell>
          <cell r="H312" t="str">
            <v>01.10.2012
06.03.2018</v>
          </cell>
          <cell r="K312" t="str">
            <v>12419
УТБ-614</v>
          </cell>
          <cell r="L312" t="str">
            <v>21.06.2012
26.02.2018</v>
          </cell>
          <cell r="M312" t="str">
            <v>Ванино</v>
          </cell>
          <cell r="N312">
            <v>27</v>
          </cell>
        </row>
        <row r="313">
          <cell r="A313" t="str">
            <v>М К О - 0000308</v>
          </cell>
          <cell r="B313">
            <v>41113</v>
          </cell>
          <cell r="C313" t="str">
            <v>Морской терминал для перегрузки накатных грузов вблизи деревни Вистино Кингисеппского района Ленинградской области</v>
          </cell>
          <cell r="D313" t="str">
            <v>ООО "Терминал Новая Гавань", ул. Ижорская, д. 13, деревня Вистино, Кингисеппский район, Ленинградская обл., морской порт Усть-Луга, 188477, ОГРН - 1067847357456 от 22.02.2006 г.</v>
          </cell>
          <cell r="E313" t="str">
            <v>АД-28/7394  
СГ-28/13517
УТБ-2-2/1947</v>
          </cell>
          <cell r="F313">
            <v>41113</v>
          </cell>
          <cell r="G313">
            <v>4</v>
          </cell>
          <cell r="H313" t="str">
            <v>18.12.2012
11.07.2014</v>
          </cell>
          <cell r="K313" t="str">
            <v>4011   
22629
12427</v>
          </cell>
          <cell r="L313" t="str">
            <v>05.03.2012 02.11.2012
24.06.2014</v>
          </cell>
          <cell r="M313" t="str">
            <v>Усть-Луга</v>
          </cell>
          <cell r="N313">
            <v>47</v>
          </cell>
        </row>
        <row r="314">
          <cell r="A314" t="str">
            <v>М К О - 0000309</v>
          </cell>
          <cell r="B314">
            <v>41113</v>
          </cell>
          <cell r="C314" t="str">
            <v>Перегрузочный комплекс глинозема на причале № 17</v>
          </cell>
          <cell r="D314" t="str">
            <v>ООО "Мурманский балкерный терминал", Портовый проезд, д. 19, г. Мурманск, 183038, ОГРН - 1075190017951 от 19.12.2011 г.</v>
          </cell>
          <cell r="E314" t="str">
            <v>АД-28/7446</v>
          </cell>
          <cell r="F314">
            <v>41113</v>
          </cell>
          <cell r="G314">
            <v>4</v>
          </cell>
          <cell r="I314">
            <v>41998</v>
          </cell>
          <cell r="J314" t="str">
            <v>УТБ-2-2/3552</v>
          </cell>
          <cell r="K314" t="str">
            <v>8704
3423</v>
          </cell>
          <cell r="L314" t="str">
            <v>02.05.2012
25.11.2014</v>
          </cell>
          <cell r="M314" t="str">
            <v>Мурманск</v>
          </cell>
          <cell r="N314">
            <v>51</v>
          </cell>
        </row>
        <row r="315">
          <cell r="A315" t="str">
            <v>М Н О - 0000310</v>
          </cell>
          <cell r="B315">
            <v>41113</v>
          </cell>
          <cell r="C315" t="str">
            <v>Здание ФГУ "АМП Ейск"</v>
          </cell>
          <cell r="D315" t="str">
            <v>ФГУ "АМП Ейск", ул. Пляжная, д. 6, г. Ейск,  353680, ОГРН - 2092361061770 от 14.10.2009 г.</v>
          </cell>
          <cell r="E315" t="str">
            <v>АД-27/7449</v>
          </cell>
          <cell r="F315">
            <v>41113</v>
          </cell>
          <cell r="G315">
            <v>4</v>
          </cell>
          <cell r="I315">
            <v>42234</v>
          </cell>
          <cell r="J315" t="str">
            <v>УТБ-2-11/2043</v>
          </cell>
          <cell r="K315">
            <v>10346</v>
          </cell>
          <cell r="L315">
            <v>41053</v>
          </cell>
          <cell r="M315" t="str">
            <v>Ейск</v>
          </cell>
          <cell r="N315">
            <v>23</v>
          </cell>
        </row>
        <row r="316">
          <cell r="A316" t="str">
            <v>М Н О - 0000311</v>
          </cell>
          <cell r="B316">
            <v>41141</v>
          </cell>
          <cell r="C316" t="str">
            <v>Оградительный мол, рыбоприемный причал</v>
          </cell>
          <cell r="D316" t="str">
            <v>Рыболовецкий колхоз имени В.И. Ленина, ул. Космонавтов, д.40, г. Петропавловск-Камчатский,  683905, ОГРН - 1024101022824 от 24.10.2002 г.</v>
          </cell>
          <cell r="E316" t="str">
            <v>СГ-28/8422   
СГ-28/673</v>
          </cell>
          <cell r="F316">
            <v>41141</v>
          </cell>
          <cell r="G316">
            <v>3</v>
          </cell>
          <cell r="H316">
            <v>41299</v>
          </cell>
          <cell r="K316">
            <v>9731</v>
          </cell>
          <cell r="L316">
            <v>41044</v>
          </cell>
          <cell r="M316" t="str">
            <v>Петропавловск-Камчатский</v>
          </cell>
          <cell r="N316">
            <v>41</v>
          </cell>
        </row>
        <row r="317">
          <cell r="A317" t="str">
            <v>М Н О - 0000312</v>
          </cell>
          <cell r="B317">
            <v>41163</v>
          </cell>
          <cell r="C317" t="str">
            <v>Грузовой терминал ООО "Стража"</v>
          </cell>
          <cell r="D317" t="str">
            <v>ООО "Стража", ул. Калинина, д. 243, г. Владивосток, 690063, ОГРН - 1052503451043 от 24.01.2005 г.</v>
          </cell>
          <cell r="E317" t="str">
            <v>АД-28/9332   
СГ-28/347</v>
          </cell>
          <cell r="F317">
            <v>41163</v>
          </cell>
          <cell r="G317">
            <v>4</v>
          </cell>
          <cell r="H317">
            <v>41292</v>
          </cell>
          <cell r="K317" t="str">
            <v>15774  26619</v>
          </cell>
          <cell r="L317" t="str">
            <v>02.08.2012  20.12.2012</v>
          </cell>
          <cell r="M317" t="str">
            <v>Владивосток</v>
          </cell>
          <cell r="N317">
            <v>25</v>
          </cell>
        </row>
        <row r="318">
          <cell r="A318" t="str">
            <v>М К О - 0000313</v>
          </cell>
          <cell r="B318">
            <v>41113</v>
          </cell>
          <cell r="C318" t="str">
            <v>"Диомидовский перегрузочный терминал"</v>
          </cell>
          <cell r="D318" t="str">
            <v>ООО "Диомидовский рыбный порт", 
690012, Приморский край, г. Владивосток,
ул. Калинина, 231в, а/я 12/86; ОГРН 1122537001839 от 10.04.2012 г. / собственник: ФГУП "Нацрыбресурс", 109028, г. Москва, Хохловский пер., д. 13, стр. 1; ОГРН 1027700128488</v>
          </cell>
          <cell r="E318" t="str">
            <v>АД-28/7400</v>
          </cell>
          <cell r="F318">
            <v>41113</v>
          </cell>
          <cell r="G318">
            <v>3</v>
          </cell>
          <cell r="H318" t="str">
            <v>04.12.2017
УТБ-3475
05.06.2020
УТБ-1009</v>
          </cell>
          <cell r="K318">
            <v>10028</v>
          </cell>
          <cell r="L318">
            <v>41047</v>
          </cell>
          <cell r="M318" t="str">
            <v>Владивосток</v>
          </cell>
          <cell r="N318">
            <v>25</v>
          </cell>
        </row>
        <row r="319">
          <cell r="A319" t="str">
            <v>М К О - 0000314</v>
          </cell>
          <cell r="B319">
            <v>41113</v>
          </cell>
          <cell r="C319" t="str">
            <v>Мурманский морской рыбный порт</v>
          </cell>
          <cell r="D319" t="str">
            <v>АО "Мурманский морской рыбный порт", ул. Траловая, 
д. 12, г. Мурманск, 183001, ОГРН - 1065190013107 от 14.02.2006 г.</v>
          </cell>
          <cell r="E319" t="str">
            <v>АД-28/7444
АД-29/10042</v>
          </cell>
          <cell r="F319">
            <v>41113</v>
          </cell>
          <cell r="G319">
            <v>3</v>
          </cell>
          <cell r="K319">
            <v>10235</v>
          </cell>
          <cell r="L319">
            <v>41051</v>
          </cell>
          <cell r="M319" t="str">
            <v>Мурманск</v>
          </cell>
          <cell r="N319">
            <v>51</v>
          </cell>
        </row>
        <row r="320">
          <cell r="A320" t="str">
            <v>М Н О - 0000315</v>
          </cell>
          <cell r="B320">
            <v>41113</v>
          </cell>
          <cell r="C320" t="str">
            <v>ремонтный пирс</v>
          </cell>
          <cell r="D320" t="str">
            <v>ООО "Балтийский топливный терминал", ул. Спортивная, д. 1А, г. Калининград, Калининградская обл., 236022, ОГРН - 1113926007931 от 09.03.2011 г.</v>
          </cell>
          <cell r="E320" t="str">
            <v>АД-28/7442</v>
          </cell>
          <cell r="F320">
            <v>41113</v>
          </cell>
          <cell r="G320">
            <v>4</v>
          </cell>
          <cell r="K320">
            <v>10299</v>
          </cell>
          <cell r="L320">
            <v>41052</v>
          </cell>
          <cell r="M320" t="str">
            <v>Калининград</v>
          </cell>
          <cell r="N320">
            <v>39</v>
          </cell>
        </row>
        <row r="321">
          <cell r="A321" t="str">
            <v>М Н О - 0000316</v>
          </cell>
          <cell r="B321">
            <v>41113</v>
          </cell>
          <cell r="C321" t="str">
            <v>Причальный комплекс МУП "Южно-Курильский Докер"</v>
          </cell>
          <cell r="D321" t="str">
            <v>МУП "Южно-Курильский Докер", ул. Набережная, д. 24, пгт. Южно-Курильск, Сахалинская область, 694500, ОГРН - 1026501202386 от 12.11.2002 г.</v>
          </cell>
          <cell r="E321" t="str">
            <v>АД-28/7440</v>
          </cell>
          <cell r="F321">
            <v>41113</v>
          </cell>
          <cell r="G321">
            <v>4</v>
          </cell>
          <cell r="K321">
            <v>9378</v>
          </cell>
          <cell r="L321">
            <v>41040</v>
          </cell>
          <cell r="M321" t="str">
            <v>Невельск</v>
          </cell>
          <cell r="N321">
            <v>65</v>
          </cell>
        </row>
        <row r="322">
          <cell r="A322" t="str">
            <v>М К О - 0000317</v>
          </cell>
          <cell r="B322">
            <v>41121</v>
          </cell>
          <cell r="C322" t="str">
            <v>Перегрузочный терминал по комплексному обслуживанию судов рыбопромыслового флота морского порта Корсаков</v>
          </cell>
          <cell r="D322" t="str">
            <v xml:space="preserve">
Сахалинский филиал ФГУП "Нацрыбресурс", 694020, Сахалинская обл., г. Корсаков, ул. Портовая, д. 8; 
ОГРН 1027700128488 от 09.09.1999 г.
</v>
          </cell>
          <cell r="E322" t="str">
            <v>АД-28/7711</v>
          </cell>
          <cell r="F322">
            <v>41121</v>
          </cell>
          <cell r="G322">
            <v>4</v>
          </cell>
          <cell r="K322">
            <v>4401</v>
          </cell>
          <cell r="L322">
            <v>40980</v>
          </cell>
          <cell r="M322" t="str">
            <v>Корсаков</v>
          </cell>
          <cell r="N322">
            <v>65</v>
          </cell>
          <cell r="P322" t="str">
            <v>Изменен</v>
          </cell>
        </row>
        <row r="323">
          <cell r="A323" t="str">
            <v>М Н О - 0000318</v>
          </cell>
          <cell r="B323">
            <v>41121</v>
          </cell>
          <cell r="C323" t="str">
            <v>Северный ковш терминала Углегорск</v>
          </cell>
          <cell r="D323" t="str">
            <v>ООО "Порт Углегорский", ул. Приморская д. 11, г. Углегорск, Сахалинская область, 694920, ОГРН - 1086501004457 от 31.05.2010 г.</v>
          </cell>
          <cell r="E323" t="str">
            <v>АД-28/7706</v>
          </cell>
          <cell r="F323">
            <v>41121</v>
          </cell>
          <cell r="G323">
            <v>3</v>
          </cell>
          <cell r="K323">
            <v>6548</v>
          </cell>
          <cell r="L323">
            <v>41004</v>
          </cell>
          <cell r="M323" t="str">
            <v>Шахтерск</v>
          </cell>
          <cell r="N323">
            <v>65</v>
          </cell>
        </row>
        <row r="324">
          <cell r="A324" t="str">
            <v>М Н О - 0000319</v>
          </cell>
          <cell r="B324">
            <v>41141</v>
          </cell>
          <cell r="C324" t="str">
            <v xml:space="preserve">грузовой терминал </v>
          </cell>
          <cell r="D324" t="str">
            <v>ООО "ДВ Порт", ул. Босфора, д. 3,
г. Владивосток, Приморский край, 690063, ОГРН - 1102537002204 от 07.05.2010 г.</v>
          </cell>
          <cell r="E324" t="str">
            <v>СГ-28/8420</v>
          </cell>
          <cell r="F324">
            <v>41141</v>
          </cell>
          <cell r="G324">
            <v>4</v>
          </cell>
          <cell r="I324">
            <v>41703</v>
          </cell>
          <cell r="J324" t="str">
            <v>УТБ-2-2/579</v>
          </cell>
          <cell r="K324">
            <v>5552</v>
          </cell>
          <cell r="L324">
            <v>40994</v>
          </cell>
          <cell r="M324" t="str">
            <v>Владивосток</v>
          </cell>
          <cell r="N324">
            <v>25</v>
          </cell>
        </row>
        <row r="325">
          <cell r="A325" t="str">
            <v>М Н О - 0000320</v>
          </cell>
          <cell r="B325">
            <v>41141</v>
          </cell>
          <cell r="C325" t="str">
            <v>здание-административное (временные мастерские с гаражом)</v>
          </cell>
          <cell r="D325" t="str">
            <v>ООО "Морские Технологии", ул. Портовая, д. 72, г. Находка, Приморский край, 692926, ОГРН - 1052501603054 от 03.02.2005 г.</v>
          </cell>
          <cell r="E325" t="str">
            <v>СГ-28/8434</v>
          </cell>
          <cell r="F325">
            <v>41141</v>
          </cell>
          <cell r="G325">
            <v>4</v>
          </cell>
          <cell r="I325">
            <v>41458</v>
          </cell>
          <cell r="J325" t="str">
            <v>УТБ-2-12/1337</v>
          </cell>
          <cell r="K325">
            <v>5006</v>
          </cell>
          <cell r="L325">
            <v>40987</v>
          </cell>
          <cell r="M325" t="str">
            <v>Находка</v>
          </cell>
          <cell r="N325">
            <v>25</v>
          </cell>
        </row>
        <row r="326">
          <cell r="A326" t="str">
            <v>М Н О - 0000321</v>
          </cell>
          <cell r="B326">
            <v>41141</v>
          </cell>
          <cell r="C326" t="str">
            <v>административное здание</v>
          </cell>
          <cell r="D326" t="str">
            <v>ООО "Морские Технологии", ул. Портовая, д. 72, г. Находка, Приморский край, 692926, ОГРН - 1052501603054 от 03.02.2005 г.</v>
          </cell>
          <cell r="E326" t="str">
            <v>СГ-28/8434</v>
          </cell>
          <cell r="F326">
            <v>41141</v>
          </cell>
          <cell r="G326">
            <v>4</v>
          </cell>
          <cell r="I326">
            <v>41458</v>
          </cell>
          <cell r="J326" t="str">
            <v>УТБ-2-12/1337</v>
          </cell>
          <cell r="K326">
            <v>5006</v>
          </cell>
          <cell r="L326">
            <v>40987</v>
          </cell>
          <cell r="M326" t="str">
            <v>Находка</v>
          </cell>
          <cell r="N326">
            <v>25</v>
          </cell>
        </row>
        <row r="327">
          <cell r="A327" t="str">
            <v>М К О - 0000322</v>
          </cell>
          <cell r="B327">
            <v>41141</v>
          </cell>
          <cell r="C327" t="str">
            <v>Многопрофильный перегрузочный комплекс "ЮГ-2"</v>
          </cell>
          <cell r="D327" t="str">
            <v xml:space="preserve">Общество с ограниченной ответственностью 
«Новые Коммунальные Технологии», 
188480, Ленинградская обл.,
Кингисеппский район, г. Кингисепп, ул. Железнодорожная,
д. 5А, кабинет 1; ОГРН 1177847238942 от 11.07.2017 г. 
</v>
          </cell>
          <cell r="E327" t="str">
            <v>СГ-28/8415
УТБ-347</v>
          </cell>
          <cell r="F327">
            <v>41141</v>
          </cell>
          <cell r="G327">
            <v>3</v>
          </cell>
          <cell r="H327">
            <v>43517</v>
          </cell>
          <cell r="K327">
            <v>4720</v>
          </cell>
          <cell r="L327">
            <v>40983</v>
          </cell>
          <cell r="M327" t="str">
            <v>Усть-Луга</v>
          </cell>
          <cell r="N327">
            <v>47</v>
          </cell>
          <cell r="P327" t="str">
            <v>Изменен</v>
          </cell>
        </row>
        <row r="328">
          <cell r="A328" t="str">
            <v>М К О - 0000323</v>
          </cell>
          <cell r="B328">
            <v>41141</v>
          </cell>
          <cell r="C328" t="str">
            <v>Морской терминал "ООО "Европейский серный терминал"</v>
          </cell>
          <cell r="D328" t="str">
            <v>ООО "Европейский серный терминал", юр. адр.: 188480, Ленинградская обл., Кингисеппский р-н, г. Кингисепп, 
пр. К. Маркса, д. 4; факт. адр.: 190005, Санкт-Петербург, ул. 6-ая Красноармейская, д. 5-7, лит. А, офис 501-504;
ОГРН 1104707007776 от 11.11.2011 г.</v>
          </cell>
          <cell r="E328" t="str">
            <v>СГ-28/8421   
CГ-28/12245
УТБ-3-7/1704
УТБ-2533</v>
          </cell>
          <cell r="F328">
            <v>41141</v>
          </cell>
          <cell r="G328">
            <v>3</v>
          </cell>
          <cell r="H328" t="str">
            <v>16.11.2012
07.07.2016
14.10.2016</v>
          </cell>
          <cell r="K328" t="str">
            <v>10619   22061
УТБ-1887</v>
          </cell>
          <cell r="L328" t="str">
            <v xml:space="preserve">28.05.2012 26.10.2012
17.06.2016 </v>
          </cell>
          <cell r="M328" t="str">
            <v>Усть-Луга</v>
          </cell>
          <cell r="N328">
            <v>47</v>
          </cell>
        </row>
        <row r="329">
          <cell r="A329" t="str">
            <v>М Н О - 0000324</v>
          </cell>
          <cell r="B329">
            <v>41141</v>
          </cell>
          <cell r="C329" t="str">
            <v>Автомобильный терминал 
АО "Морской порт Санкт-Петербург"</v>
          </cell>
          <cell r="D329" t="str">
            <v>АО "Морской порт Санкт-Петербург", Межевой канал, 
д. 5, г. Санкт-Петербург, 198035, ОГРН - 1027802712585 от 24.07.2002 г.</v>
          </cell>
          <cell r="E329" t="str">
            <v>СГ-28/8418
УТБ-2-2/3335</v>
          </cell>
          <cell r="F329">
            <v>41141</v>
          </cell>
          <cell r="G329">
            <v>4</v>
          </cell>
          <cell r="H329">
            <v>41981</v>
          </cell>
          <cell r="K329" t="str">
            <v>5467              3357</v>
          </cell>
          <cell r="L329" t="str">
            <v>23.03.2012 18.11.2014</v>
          </cell>
          <cell r="M329" t="str">
            <v>Санкт-Петербург</v>
          </cell>
          <cell r="N329">
            <v>78</v>
          </cell>
        </row>
        <row r="330">
          <cell r="A330" t="str">
            <v>М К О - 0000325</v>
          </cell>
          <cell r="B330">
            <v>41141</v>
          </cell>
          <cell r="C330" t="str">
            <v>Универсальный перегрузочный терминал ООО "Кандалакшский морской торговый порт"</v>
          </cell>
          <cell r="D330" t="str">
            <v xml:space="preserve">ООО "Кандалакшский морской торговый порт", ул. Беломорская, д. 19, г. Кандалакша, 184042, ОГРН - 1065102009015 от 30.10.2006 г. </v>
          </cell>
          <cell r="E330" t="str">
            <v>СГ-29/8436</v>
          </cell>
          <cell r="F330">
            <v>41141</v>
          </cell>
          <cell r="G330">
            <v>4</v>
          </cell>
          <cell r="K330">
            <v>9586</v>
          </cell>
          <cell r="L330">
            <v>41043</v>
          </cell>
          <cell r="M330" t="str">
            <v>Кандалакша</v>
          </cell>
          <cell r="N330">
            <v>51</v>
          </cell>
        </row>
        <row r="331">
          <cell r="A331" t="str">
            <v>М К О - 0000326</v>
          </cell>
          <cell r="B331">
            <v>41141</v>
          </cell>
          <cell r="C331" t="str">
            <v>Морской терминал ООО "Порт Сочи Имеретинский"</v>
          </cell>
          <cell r="D331" t="str">
            <v>ООО "Имеретинская Стивидорная Компания", ул. Нагорный тупик, д. 13, г. Сочи, Краснодарский край, 354340, ОГРН - 1072320019023 от 12.11.2007 г.</v>
          </cell>
          <cell r="E331" t="str">
            <v>СГ-28/8412</v>
          </cell>
          <cell r="F331">
            <v>41141</v>
          </cell>
          <cell r="G331">
            <v>1</v>
          </cell>
          <cell r="I331">
            <v>41782</v>
          </cell>
          <cell r="J331" t="str">
            <v>УТБ-2-2/1468</v>
          </cell>
          <cell r="K331" t="str">
            <v>15519
1517</v>
          </cell>
          <cell r="L331" t="str">
            <v>30.07.2012
16.05.2014</v>
          </cell>
          <cell r="M331" t="str">
            <v xml:space="preserve">    Сочи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N331">
            <v>23</v>
          </cell>
        </row>
        <row r="332">
          <cell r="A332" t="str">
            <v>М К О - 0000327</v>
          </cell>
          <cell r="B332">
            <v>41141</v>
          </cell>
          <cell r="C332" t="str">
            <v>оградительный мол</v>
          </cell>
          <cell r="D332" t="str">
            <v>Рыболовецкий колхоз имени В.И. Ленина, ул. Космонавтов, д.40, г. Петропавловск-Камчатский,  683905, ОГРН - 1024101022824 от 24.10.2002 г.</v>
          </cell>
          <cell r="E332" t="str">
            <v>СГ-28/8422</v>
          </cell>
          <cell r="F332">
            <v>41141</v>
          </cell>
          <cell r="G332">
            <v>3</v>
          </cell>
          <cell r="I332">
            <v>41299</v>
          </cell>
          <cell r="J332" t="str">
            <v>СГ-28/673</v>
          </cell>
          <cell r="K332">
            <v>9731</v>
          </cell>
          <cell r="L332">
            <v>41044</v>
          </cell>
          <cell r="M332" t="str">
            <v>Петропавловск-
Камчатский</v>
          </cell>
          <cell r="N332">
            <v>41</v>
          </cell>
        </row>
        <row r="333">
          <cell r="A333" t="str">
            <v>М Н О - 0000328</v>
          </cell>
          <cell r="B333">
            <v>41141</v>
          </cell>
          <cell r="C333" t="str">
            <v>Морской торговый порт Певек</v>
          </cell>
          <cell r="D333" t="str">
            <v>АО "Морпорт Певек", 689400, 
Чукотский А.О., г. Певек, ул. Полярная, д. 5, 1028700569171 от 06.11.1997 г.</v>
          </cell>
          <cell r="E333" t="str">
            <v>СГ-28/8429</v>
          </cell>
          <cell r="F333">
            <v>41141</v>
          </cell>
          <cell r="G333">
            <v>3</v>
          </cell>
          <cell r="K333">
            <v>10142</v>
          </cell>
          <cell r="L333">
            <v>41050</v>
          </cell>
          <cell r="M333" t="str">
            <v>Певек</v>
          </cell>
          <cell r="N333">
            <v>87</v>
          </cell>
        </row>
        <row r="334">
          <cell r="A334" t="str">
            <v>М К О - 0000329</v>
          </cell>
          <cell r="B334">
            <v>41141</v>
          </cell>
          <cell r="C334" t="str">
            <v>Нефтяной терминал 
ООО "РН-Архангельскнефтепродукт"</v>
          </cell>
          <cell r="D334" t="str">
            <v>ООО "РН-Морской терминал Архангельск", 163530,
Архангельская обл., Приморский район, п. Талаги, д. 30,
ОГРН 1052930017062 от 09.11.2005 г. / ОАО "НК Роснефть", г. Москва, Софийская набережная, д. 26/1,
ОГРН 1027700043502 от 19.07.2002 г.</v>
          </cell>
          <cell r="E334" t="str">
            <v>СГ-28/8423</v>
          </cell>
          <cell r="F334">
            <v>41141</v>
          </cell>
          <cell r="G334">
            <v>3</v>
          </cell>
          <cell r="K334">
            <v>11678</v>
          </cell>
          <cell r="L334">
            <v>41073</v>
          </cell>
          <cell r="M334" t="str">
            <v>Архангельск</v>
          </cell>
          <cell r="N334">
            <v>29</v>
          </cell>
          <cell r="P334" t="str">
            <v>Изменен</v>
          </cell>
        </row>
        <row r="335">
          <cell r="A335" t="str">
            <v>М Н О - 0000330</v>
          </cell>
          <cell r="B335">
            <v>41144</v>
          </cell>
          <cell r="C335" t="str">
            <v>Административно-производственное здание</v>
          </cell>
          <cell r="D335" t="str">
            <v>ФБУ " Морспасслужба Росморречфлота"; РФ, 125993, 
г. Москва , ул. Петровка, д 3/6, стр. 2; ОГРН 1027739737321 от 17. 12.1998</v>
          </cell>
          <cell r="E335" t="str">
            <v>СГ-28/8654</v>
          </cell>
          <cell r="F335">
            <v>41144</v>
          </cell>
          <cell r="G335">
            <v>4</v>
          </cell>
          <cell r="I335">
            <v>42508</v>
          </cell>
          <cell r="J33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</v>
          </cell>
          <cell r="K335">
            <v>8042</v>
          </cell>
          <cell r="L335">
            <v>41022</v>
          </cell>
          <cell r="M335" t="str">
            <v>Корсаков</v>
          </cell>
          <cell r="N335">
            <v>65</v>
          </cell>
        </row>
        <row r="336">
          <cell r="A336" t="str">
            <v>М Н О - 0000331</v>
          </cell>
          <cell r="B336">
            <v>41144</v>
          </cell>
          <cell r="C336" t="str">
            <v>Плавучий причал</v>
          </cell>
          <cell r="D336" t="str">
            <v>ФБУ " Морспасслужба Росморречфлота"; РФ, 125993, 
г. Москва , ул. Петровка, д 3/6, стр. 2; ОГРН 1027739737321 от 17. 12.1998</v>
          </cell>
          <cell r="E336" t="str">
            <v>СГ-28/8654</v>
          </cell>
          <cell r="F336">
            <v>41144</v>
          </cell>
          <cell r="G336">
            <v>4</v>
          </cell>
          <cell r="I336">
            <v>42517</v>
          </cell>
          <cell r="J336" t="str">
            <v>УТБ-3-7/1311</v>
          </cell>
          <cell r="K336">
            <v>8042</v>
          </cell>
          <cell r="L336">
            <v>41022</v>
          </cell>
          <cell r="M336" t="str">
            <v>Корсаков</v>
          </cell>
          <cell r="N336">
            <v>65</v>
          </cell>
        </row>
        <row r="337">
          <cell r="A337" t="str">
            <v>М Н О - 0000332</v>
          </cell>
          <cell r="B337">
            <v>41144</v>
          </cell>
          <cell r="C337" t="str">
            <v>Причал железобетонный</v>
          </cell>
          <cell r="D337" t="str">
            <v>ФБУ " Морспасслужба Росморречфлота"; РФ, 125993, 
г. Москва , ул. Петровка, д 3/6, стр. 2; ОГРН 1027739737321 от 17. 12.1998</v>
          </cell>
          <cell r="E337" t="str">
            <v>СГ-28/8654</v>
          </cell>
          <cell r="F337">
            <v>41144</v>
          </cell>
          <cell r="G337">
            <v>4</v>
          </cell>
          <cell r="I337">
            <v>42508</v>
          </cell>
          <cell r="J337" t="str">
            <v>УТБ-3-7/1147</v>
          </cell>
          <cell r="K337">
            <v>8042</v>
          </cell>
          <cell r="L337">
            <v>41022</v>
          </cell>
          <cell r="M337" t="str">
            <v>Корсаков</v>
          </cell>
          <cell r="N337">
            <v>65</v>
          </cell>
        </row>
        <row r="338">
          <cell r="A338" t="str">
            <v>М Н О - 0000333</v>
          </cell>
          <cell r="B338">
            <v>41144</v>
          </cell>
          <cell r="C338" t="str">
            <v>Здание административно-бытового корпуса</v>
          </cell>
          <cell r="D338" t="str">
            <v xml:space="preserve">Сахалинский филиал ФГУП Балтийского БАСУ, ул. Портовая, д. 16, г. Корсаков, Сахалинская обл.,694020, ОГРН - 8117847309231 от31.10.2011 г. </v>
          </cell>
          <cell r="E338" t="str">
            <v>СГ-28/8654</v>
          </cell>
          <cell r="F338">
            <v>41144</v>
          </cell>
          <cell r="G338">
            <v>4</v>
          </cell>
          <cell r="K338">
            <v>8042</v>
          </cell>
          <cell r="L338">
            <v>41022</v>
          </cell>
          <cell r="M338" t="str">
            <v>Корсаков</v>
          </cell>
          <cell r="N338">
            <v>65</v>
          </cell>
        </row>
        <row r="339">
          <cell r="A339" t="str">
            <v>М Н О - 0000334</v>
          </cell>
          <cell r="B339">
            <v>41143</v>
          </cell>
          <cell r="C339" t="str">
            <v>"Причальный комплекс"</v>
          </cell>
          <cell r="D339" t="str">
            <v>ПАО "Находкинская База Активного Морского Рыболовства"; 692921, Приморский край, г. Находка, 
ул. Макарова, д. 5; ОГРН 10022500703851 от 25.11.2002 г.</v>
          </cell>
          <cell r="E339" t="str">
            <v>СГ-28/8574
УТБ-143</v>
          </cell>
          <cell r="F339">
            <v>41143</v>
          </cell>
          <cell r="G339">
            <v>4</v>
          </cell>
          <cell r="H339">
            <v>42759</v>
          </cell>
          <cell r="K339">
            <v>10226</v>
          </cell>
          <cell r="L339">
            <v>41051</v>
          </cell>
          <cell r="M339" t="str">
            <v>Находка</v>
          </cell>
          <cell r="N339">
            <v>25</v>
          </cell>
        </row>
        <row r="340">
          <cell r="A340" t="str">
            <v>М Н О - 0000335</v>
          </cell>
          <cell r="B340">
            <v>41143</v>
          </cell>
          <cell r="C340" t="str">
            <v>Часть объекта - Часть «Сооружение набережной линии в границах от В до С длиной 252,4 п.м.» инв. 7687, протяженностью 166 п.м.</v>
          </cell>
          <cell r="D340" t="str">
            <v>АО "Океанрыбфлот", 683003, г. Петропавловск-Камчатский, ул. Ленинградская, д. 27, ОГРН 1024101019986  от 25.09.2002 г. / собственник: 
ООО "ПСРМЗ-Причал", ул. Озерновская коса, д. 11, 
г. Претропавловск-Камчатский, 683000, 
ОГРН - 1024101022550 от 22.10.2002 г.</v>
          </cell>
          <cell r="E340" t="str">
            <v>СГ-28/8586</v>
          </cell>
          <cell r="F340">
            <v>41143</v>
          </cell>
          <cell r="G340">
            <v>4</v>
          </cell>
          <cell r="K340">
            <v>7616</v>
          </cell>
          <cell r="L340">
            <v>41016</v>
          </cell>
          <cell r="M340" t="str">
            <v>Петропавловск-Камчатский</v>
          </cell>
          <cell r="N340">
            <v>41</v>
          </cell>
        </row>
        <row r="341">
          <cell r="A341" t="str">
            <v>М Н О - 0000336</v>
          </cell>
          <cell r="B341">
            <v>41143</v>
          </cell>
          <cell r="C341" t="str">
            <v xml:space="preserve">Причал </v>
          </cell>
          <cell r="D341" t="str">
            <v>ЗАО "Беломорская фрахтовая компания", 163000, г. Архангельск, ул. Поморская, д. 32, эт. 3; 
ОГРН-1022900530520 от 22.12.2002 г.</v>
          </cell>
          <cell r="E341" t="str">
            <v>СГ-28/8590</v>
          </cell>
          <cell r="F341">
            <v>41143</v>
          </cell>
          <cell r="G341">
            <v>4</v>
          </cell>
          <cell r="I341">
            <v>43517</v>
          </cell>
          <cell r="J341" t="str">
            <v>УТБ-350</v>
          </cell>
          <cell r="K341">
            <v>7794</v>
          </cell>
          <cell r="L341">
            <v>41018</v>
          </cell>
          <cell r="M341" t="str">
            <v>Архангельск</v>
          </cell>
          <cell r="N341">
            <v>29</v>
          </cell>
          <cell r="P341" t="str">
            <v>Изменен</v>
          </cell>
        </row>
        <row r="342">
          <cell r="A342" t="str">
            <v>М Н О - 0000337</v>
          </cell>
          <cell r="B342">
            <v>41143</v>
          </cell>
          <cell r="C342" t="str">
            <v>бункерный комплекс</v>
          </cell>
          <cell r="D342" t="str">
            <v>ЗАО «Топливно-бункерная компания», ул. Наметкина, д. 10, стр. 1, г. Москва, 117420, ОГРН - 1037700071551 от 21.06.2002 г.</v>
          </cell>
          <cell r="E342" t="str">
            <v>СГ-28/8591</v>
          </cell>
          <cell r="F342">
            <v>41143</v>
          </cell>
          <cell r="G342">
            <v>4</v>
          </cell>
          <cell r="K342">
            <v>6991</v>
          </cell>
          <cell r="L342">
            <v>41009</v>
          </cell>
          <cell r="M342" t="str">
            <v>Восточный</v>
          </cell>
          <cell r="N342">
            <v>25</v>
          </cell>
        </row>
        <row r="343">
          <cell r="A343" t="str">
            <v>М К О - 0000338</v>
          </cell>
          <cell r="B343">
            <v>41143</v>
          </cell>
          <cell r="C343" t="str">
            <v>Перегрузочный терминал 
АО ГК "Армада"</v>
          </cell>
          <cell r="D343" t="str">
            <v>АО ГК "Армада"; 414042, г. Астрахань, ул. Мосина,
д. 1А; ОГРН 1023000829598 от 14.10.2002 г.</v>
          </cell>
          <cell r="E343" t="str">
            <v>СГ-28/8592</v>
          </cell>
          <cell r="F343">
            <v>41143</v>
          </cell>
          <cell r="G343">
            <v>2</v>
          </cell>
          <cell r="K343">
            <v>6726</v>
          </cell>
          <cell r="L343">
            <v>41005</v>
          </cell>
          <cell r="M343" t="str">
            <v>Астрахань</v>
          </cell>
          <cell r="N343">
            <v>30</v>
          </cell>
        </row>
        <row r="344">
          <cell r="A344" t="str">
            <v>М К О - 0000339</v>
          </cell>
          <cell r="B344">
            <v>41145</v>
          </cell>
          <cell r="C344" t="str">
            <v>Погрузо-перегрузочный комплекс ООО «ВЛП»</v>
          </cell>
          <cell r="D344" t="str">
            <v>ООО "Восточный лесной порт", ул. Базовая, д. 12, п. Врангель, г. Находка, Приморский край, 692907, ОГРН - 1052501620874 от 29.09.2006 г.</v>
          </cell>
          <cell r="E344" t="str">
            <v>СГ-28/8696</v>
          </cell>
          <cell r="F344">
            <v>41145</v>
          </cell>
          <cell r="G344">
            <v>4</v>
          </cell>
          <cell r="K344">
            <v>7276</v>
          </cell>
          <cell r="L344">
            <v>41011</v>
          </cell>
          <cell r="M344" t="str">
            <v>Восточный</v>
          </cell>
          <cell r="N344">
            <v>25</v>
          </cell>
        </row>
        <row r="345">
          <cell r="A345" t="str">
            <v>М Н О - 0000340</v>
          </cell>
          <cell r="B345">
            <v>41145</v>
          </cell>
          <cell r="C345" t="str">
            <v>причальное сооружение</v>
          </cell>
          <cell r="D345" t="str">
            <v>ОАО "Дальморгидрострой", ул. Портовая, д. 17, г. Находка, Приморский край, 692904, ОГРН - 10225800698109 от 12.09.2002 г.</v>
          </cell>
          <cell r="E345" t="str">
            <v>СГ-28/8697</v>
          </cell>
          <cell r="F345">
            <v>41145</v>
          </cell>
          <cell r="G345">
            <v>4</v>
          </cell>
          <cell r="K345">
            <v>7278</v>
          </cell>
          <cell r="L345">
            <v>41011</v>
          </cell>
          <cell r="M345" t="str">
            <v>Находка</v>
          </cell>
          <cell r="N345">
            <v>25</v>
          </cell>
        </row>
        <row r="346">
          <cell r="A346" t="str">
            <v>М К О - 0000341</v>
          </cell>
          <cell r="B346">
            <v>41145</v>
          </cell>
          <cell r="C346" t="str">
            <v>Портовый терминал перегрузки генеральных и навалочных грузов
 АО "ММТП"</v>
          </cell>
          <cell r="D346" t="str">
            <v>Акционерное общество "Мурманский морской торговый порт", 183024, г. Мурманск, Портовый пр., д. 19;
ОГРН 1025100843371 от 07.10.2002 г.</v>
          </cell>
          <cell r="E346" t="str">
            <v>СГ-29/8698</v>
          </cell>
          <cell r="F346">
            <v>41145</v>
          </cell>
          <cell r="G346">
            <v>3</v>
          </cell>
          <cell r="K346">
            <v>6574</v>
          </cell>
          <cell r="L346">
            <v>41004</v>
          </cell>
          <cell r="M346" t="str">
            <v>Мурманск</v>
          </cell>
          <cell r="N346">
            <v>51</v>
          </cell>
          <cell r="P346" t="str">
            <v>Изменен</v>
          </cell>
        </row>
        <row r="347">
          <cell r="A347" t="str">
            <v>М К О - 0000342</v>
          </cell>
          <cell r="B347">
            <v>41143</v>
          </cell>
          <cell r="C347" t="str">
            <v>Нефтяной терминал 
ООО "Трансбункер-Приморье"</v>
          </cell>
          <cell r="D347" t="str">
            <v>ООО "Трансбункер-Приморье"; 692921, Приморский край, г. Находка, ул. Пирогова, д. 13, стр. 1, оф. 617; ОГРН 1052501602548 от 01.02.2005 г.</v>
          </cell>
          <cell r="E347" t="str">
            <v>СГ-28/8597</v>
          </cell>
          <cell r="F347">
            <v>41143</v>
          </cell>
          <cell r="G347">
            <v>3</v>
          </cell>
          <cell r="K347">
            <v>6228</v>
          </cell>
          <cell r="L347">
            <v>41001</v>
          </cell>
          <cell r="M347" t="str">
            <v>Находка</v>
          </cell>
          <cell r="N347">
            <v>25</v>
          </cell>
        </row>
        <row r="348">
          <cell r="A348" t="str">
            <v>М К О - 0000343</v>
          </cell>
          <cell r="B348">
            <v>41143</v>
          </cell>
          <cell r="C348" t="str">
            <v>Перегрузочный терминал 
(Цигломенский участок) 
ЗАО "Лесозавод-25"</v>
          </cell>
          <cell r="D348" t="str">
            <v>ЗАО "Лесозавод-25", ул. Постышева, д. 26, г. Архангельск, 163025, ОГРН-1022900521071 от 04.12.2002</v>
          </cell>
          <cell r="E348" t="str">
            <v>СГ-28/8595</v>
          </cell>
          <cell r="F348">
            <v>41143</v>
          </cell>
          <cell r="G348">
            <v>4</v>
          </cell>
          <cell r="K348">
            <v>5826</v>
          </cell>
          <cell r="L348">
            <v>40996</v>
          </cell>
          <cell r="M348" t="str">
            <v>Архангельск</v>
          </cell>
          <cell r="N348">
            <v>29</v>
          </cell>
        </row>
        <row r="349">
          <cell r="A349" t="str">
            <v>М Н О - 0000344</v>
          </cell>
          <cell r="B349">
            <v>41149</v>
          </cell>
          <cell r="C349" t="str">
            <v>Причальная набережная 
ООО "Праймери Дон"</v>
          </cell>
          <cell r="D349" t="str">
            <v>ООО "Порт Эльдако", 344002, г. Ростов-на-Дону,
ул. 1-я Луговая, д. 17, коп. Б; ОГРН 1186196024321 от 04.06.2018 г.</v>
          </cell>
          <cell r="E349" t="str">
            <v>СГ-28/8821</v>
          </cell>
          <cell r="F349">
            <v>41149</v>
          </cell>
          <cell r="G349">
            <v>3</v>
          </cell>
          <cell r="H349" t="str">
            <v>01.07.2019
УТБ-1619</v>
          </cell>
          <cell r="K349">
            <v>11192</v>
          </cell>
          <cell r="L349">
            <v>41065</v>
          </cell>
          <cell r="M349" t="str">
            <v>Ростов-на-Дону</v>
          </cell>
          <cell r="N349">
            <v>61</v>
          </cell>
          <cell r="P349" t="str">
            <v>Изменен</v>
          </cell>
        </row>
        <row r="350">
          <cell r="A350" t="str">
            <v>М К О - 0000345</v>
          </cell>
          <cell r="B350">
            <v>41144</v>
          </cell>
          <cell r="C350" t="str">
            <v>1-й грузовой район и 3-й грузовой район ООО "Ростовский универсальный порт"</v>
          </cell>
          <cell r="D350" t="str">
            <v>ООО "Ростовский универсальный порт", ул. Луговая, 
д. 42б, г.Ростов-на-Дону, 344007, ОГРН 1066167001955 от 26.01.2006 г.</v>
          </cell>
          <cell r="E350" t="str">
            <v>СГ-28/8627</v>
          </cell>
          <cell r="F350">
            <v>41144</v>
          </cell>
          <cell r="G350">
            <v>3</v>
          </cell>
          <cell r="I350">
            <v>42633</v>
          </cell>
          <cell r="J350" t="str">
            <v>УТБ-3-1/2339</v>
          </cell>
          <cell r="K350">
            <v>14303</v>
          </cell>
          <cell r="L350">
            <v>41073</v>
          </cell>
          <cell r="M350" t="str">
            <v>Ростов-на-Дону</v>
          </cell>
          <cell r="N350">
            <v>61</v>
          </cell>
        </row>
        <row r="351">
          <cell r="A351" t="str">
            <v>М К О - 0000346</v>
          </cell>
          <cell r="B351">
            <v>41144</v>
          </cell>
          <cell r="C351" t="str">
            <v>Нефтяной терминал АО "Балт Нафта"</v>
          </cell>
          <cell r="D351" t="str">
            <v>АО "Балт Нафта", ул. Кржижановского, д. 4, г. Светлый, Калининградская обл., 238340, ОГРН  1023902092378 от 13.08.2012</v>
          </cell>
          <cell r="E351" t="str">
            <v>СГ-28/8656</v>
          </cell>
          <cell r="F351">
            <v>41144</v>
          </cell>
          <cell r="G351">
            <v>3</v>
          </cell>
          <cell r="K351">
            <v>14774</v>
          </cell>
          <cell r="L351">
            <v>41109</v>
          </cell>
          <cell r="M351" t="str">
            <v>Калининград</v>
          </cell>
          <cell r="N351">
            <v>39</v>
          </cell>
        </row>
        <row r="352">
          <cell r="A352" t="str">
            <v>М К О - 0000347</v>
          </cell>
          <cell r="B352">
            <v>41179</v>
          </cell>
          <cell r="C352" t="str">
            <v>Грузовой терминал 
ООО "Морской Рыбный Порт"</v>
          </cell>
          <cell r="D352" t="str">
            <v xml:space="preserve">
ООО «Терминал Морской Рыбный Порт», 
198152, г. Санкт-Петербург, ул. Краснопутиловская, 
д. 69, литер А, пом. 34Н, оф. 708А / 
198096, г. Санкт- Петербург, Элеваторная 
(Угольная гавань) пл-ка, д. № 10, литера Р, 
Помещение 175; ОГРН 1177847324313  от 
04.10.2017 г.
</v>
          </cell>
          <cell r="E352" t="str">
            <v>АД-28/10046 
СГ-28/10931</v>
          </cell>
          <cell r="F352">
            <v>41179</v>
          </cell>
          <cell r="G352">
            <v>3</v>
          </cell>
          <cell r="H352">
            <v>41199</v>
          </cell>
          <cell r="K352">
            <v>17022</v>
          </cell>
          <cell r="L352">
            <v>41141</v>
          </cell>
          <cell r="M352" t="str">
            <v>Санкт-Петербург</v>
          </cell>
          <cell r="N352">
            <v>78</v>
          </cell>
          <cell r="P352" t="str">
            <v>Изменен</v>
          </cell>
        </row>
        <row r="353">
          <cell r="A353" t="str">
            <v>М К О - 0000348</v>
          </cell>
          <cell r="B353">
            <v>41179</v>
          </cell>
          <cell r="C353" t="str">
            <v>Временный рейдовый причал</v>
          </cell>
          <cell r="D353" t="str">
            <v>ЗАО "Инфотек Балтика", пр. Стачек, д. 48, корп. 2, оф. 2105, г. Санкт-Петербург, 198097, ОГРН - 1027810272050 от 19.11.2002 г.</v>
          </cell>
          <cell r="E353" t="str">
            <v>АД-28/10047</v>
          </cell>
          <cell r="F353">
            <v>41179</v>
          </cell>
          <cell r="G353">
            <v>3</v>
          </cell>
          <cell r="I353">
            <v>43300</v>
          </cell>
          <cell r="J353" t="str">
            <v>УТБ-2002</v>
          </cell>
          <cell r="K353">
            <v>16932</v>
          </cell>
          <cell r="L353">
            <v>41138</v>
          </cell>
          <cell r="M353" t="str">
            <v>Санкт-Петербург</v>
          </cell>
          <cell r="N353">
            <v>78</v>
          </cell>
          <cell r="P353" t="str">
            <v>Изменен</v>
          </cell>
        </row>
        <row r="354">
          <cell r="A354" t="str">
            <v>М Н О - 0000349</v>
          </cell>
          <cell r="B354">
            <v>41144</v>
          </cell>
          <cell r="C354" t="str">
            <v>Грузовой терминал АО "Морской порт Санкт-Петербург"</v>
          </cell>
          <cell r="D354" t="str">
            <v>АО "Морской порт Санкт-Петербург", Межевой канал, д. 5, г. Санкт-Петербург, 198035, ОГРН - 1027802712585 от 24.07.2002</v>
          </cell>
          <cell r="E354" t="str">
            <v>СГ-29/8639
УТБ-2-3/3335</v>
          </cell>
          <cell r="F354">
            <v>41144</v>
          </cell>
          <cell r="G354">
            <v>4</v>
          </cell>
          <cell r="H354">
            <v>41981</v>
          </cell>
          <cell r="I354">
            <v>42719</v>
          </cell>
          <cell r="J354" t="str">
            <v>УТБ-3213</v>
          </cell>
          <cell r="K354" t="str">
            <v>11343       
УТБ-3356</v>
          </cell>
          <cell r="L354" t="str">
            <v>06.06.2012  18.11.2014</v>
          </cell>
          <cell r="M354" t="str">
            <v>Санкт-Петербург</v>
          </cell>
          <cell r="N354">
            <v>78</v>
          </cell>
        </row>
        <row r="355">
          <cell r="A355" t="str">
            <v>М Н О - 0000350</v>
          </cell>
          <cell r="B355">
            <v>41148</v>
          </cell>
          <cell r="C355" t="str">
            <v>Судопропускное сооружение "С-1"</v>
          </cell>
          <cell r="D355" t="str">
            <v>Федеральное казенное предприятие "Дирекция комплекса защитных сооружений г. Санкт-Петербурга Министерства строительства и жилищно-коммунального хозяйства Российской Федерации", ул. Торжковская, д. 5, г. Санкт-Петербург, 197342, ОГРН 1037832047384 от 28.05.2010 г.</v>
          </cell>
          <cell r="E355" t="str">
            <v>СГ-28/8778</v>
          </cell>
          <cell r="F355">
            <v>41148</v>
          </cell>
          <cell r="G355">
            <v>1</v>
          </cell>
          <cell r="K355">
            <v>12900</v>
          </cell>
          <cell r="L355">
            <v>41086</v>
          </cell>
          <cell r="M355" t="str">
            <v>Санкт-Петербург</v>
          </cell>
          <cell r="N355">
            <v>78</v>
          </cell>
        </row>
        <row r="356">
          <cell r="A356" t="str">
            <v>М Н О - 0000351</v>
          </cell>
          <cell r="B356">
            <v>41148</v>
          </cell>
          <cell r="C356" t="str">
            <v>Судопропускное сооружение "С-2"</v>
          </cell>
          <cell r="D356" t="str">
            <v>Федеральное казенное предприятие "Дирекция комплекса защитных сооружений г. Санкт-Петербурга Министерства строительства и жилищно-коммунального хозяйства Российской Федерации", ул. Торжковская, д. 5, г. Санкт-Петербург, 197342, ОГРН 1037832047384 от 28.05.2010 г.</v>
          </cell>
          <cell r="E356" t="str">
            <v>СГ-28/8778</v>
          </cell>
          <cell r="F356">
            <v>41148</v>
          </cell>
          <cell r="G356">
            <v>1</v>
          </cell>
          <cell r="K356">
            <v>12900</v>
          </cell>
          <cell r="L356">
            <v>41086</v>
          </cell>
          <cell r="M356" t="str">
            <v>Санкт-Петербург</v>
          </cell>
          <cell r="N356">
            <v>78</v>
          </cell>
        </row>
        <row r="357">
          <cell r="A357" t="str">
            <v>М Н О - 0000352</v>
          </cell>
          <cell r="B357">
            <v>41144</v>
          </cell>
          <cell r="C357" t="str">
            <v>причал</v>
          </cell>
          <cell r="D357" t="str">
            <v>Ковальчук Андрей Владимирович, ул. Южная, д. 18 А, кв. 83, г. Северодвинск, Архангельская обл., 164500</v>
          </cell>
          <cell r="E357" t="str">
            <v>СГ-28/8641</v>
          </cell>
          <cell r="F357">
            <v>41144</v>
          </cell>
          <cell r="G357">
            <v>4</v>
          </cell>
          <cell r="K357">
            <v>12040</v>
          </cell>
          <cell r="L357">
            <v>41078</v>
          </cell>
          <cell r="M357" t="str">
            <v>Архангельск</v>
          </cell>
          <cell r="N357">
            <v>29</v>
          </cell>
        </row>
        <row r="358">
          <cell r="A358" t="str">
            <v>М Н О - 0000353</v>
          </cell>
          <cell r="B358">
            <v>41148</v>
          </cell>
          <cell r="C358" t="str">
            <v>Южный грузовой  район морского терминала Углегорск морского порта Шахтерск</v>
          </cell>
          <cell r="D358" t="str">
            <v>ООО "Сахалин-Хуашэн", ул. Комсомольская, д. 133, г. Южно-Сахалинск, Сахалинская область, 693000, ОГРН 1086501007724 от 12.08.2008 г.</v>
          </cell>
          <cell r="E358" t="str">
            <v>СГ-28/8788</v>
          </cell>
          <cell r="F358">
            <v>41148</v>
          </cell>
          <cell r="G358">
            <v>4</v>
          </cell>
          <cell r="I358">
            <v>42657</v>
          </cell>
          <cell r="J358" t="str">
            <v>УТБ-2544</v>
          </cell>
          <cell r="K358" t="str">
            <v>7351
УТБ-2947</v>
          </cell>
          <cell r="L358" t="str">
            <v>12.04.2012
15.09.2016</v>
          </cell>
          <cell r="M358" t="str">
            <v>Шахтерск</v>
          </cell>
          <cell r="N358">
            <v>65</v>
          </cell>
        </row>
        <row r="359">
          <cell r="A359" t="str">
            <v>М Н О - 0000354</v>
          </cell>
          <cell r="B359">
            <v>41148</v>
          </cell>
          <cell r="C359" t="str">
            <v>Комплекс причалов №1,2,3,4,5,6,7,8 и причал швартовых испытаний</v>
          </cell>
          <cell r="D359" t="str">
            <v>ИП Сушко А.М., ул. Горького, д. 28, кв. 13, г. Светлый, Калининградская обл., ИНН - 391301055603</v>
          </cell>
          <cell r="E359" t="str">
            <v>СГ-28/8789</v>
          </cell>
          <cell r="F359">
            <v>41148</v>
          </cell>
          <cell r="G359">
            <v>4</v>
          </cell>
          <cell r="K359">
            <v>7436</v>
          </cell>
          <cell r="L359">
            <v>41012</v>
          </cell>
          <cell r="M359" t="str">
            <v>Калининград</v>
          </cell>
          <cell r="N359">
            <v>39</v>
          </cell>
        </row>
        <row r="360">
          <cell r="A360" t="str">
            <v>М Н О - 0000355</v>
          </cell>
          <cell r="B360">
            <v>41148</v>
          </cell>
          <cell r="C360" t="str">
            <v>Судоремонтный завод 
АО "Судоремсервис"</v>
          </cell>
          <cell r="D360" t="str">
            <v>АО "Судоремсервис", 683013, г. Петропавловск-Камчатский, ул. Садовый переулок; ОГРН 1034100942490 от 13.02.2003 г.</v>
          </cell>
          <cell r="E360" t="str">
            <v>СГ-28/8786</v>
          </cell>
          <cell r="F360">
            <v>41148</v>
          </cell>
          <cell r="G360">
            <v>4</v>
          </cell>
          <cell r="I360">
            <v>44343</v>
          </cell>
          <cell r="J360" t="str">
            <v>УТБ-2298</v>
          </cell>
          <cell r="K360">
            <v>10141</v>
          </cell>
          <cell r="L360">
            <v>41050</v>
          </cell>
          <cell r="M360" t="str">
            <v>Петропавловск-Камчатский</v>
          </cell>
          <cell r="N360">
            <v>41</v>
          </cell>
        </row>
        <row r="361">
          <cell r="A361" t="str">
            <v>М К О - 0000356</v>
          </cell>
          <cell r="B361">
            <v>41149</v>
          </cell>
          <cell r="C361" t="str">
            <v>Перегрузочный комплекс ООО Компания "Аттис Энтерпрайс"</v>
          </cell>
          <cell r="D361" t="str">
            <v>ООО Компания "Аттис Энтерпрайс", 692900, Приморский край, г. Находка, ул. Макарова, д. 103А;
ОГРН 1022500706546 от 30.11.2002 г.</v>
          </cell>
          <cell r="E361" t="str">
            <v>СГ-28/8830</v>
          </cell>
          <cell r="F361">
            <v>41149</v>
          </cell>
          <cell r="G361">
            <v>4</v>
          </cell>
          <cell r="K361">
            <v>12719</v>
          </cell>
          <cell r="L361">
            <v>41085</v>
          </cell>
          <cell r="M361" t="str">
            <v>Находка</v>
          </cell>
          <cell r="N361">
            <v>25</v>
          </cell>
        </row>
        <row r="362">
          <cell r="A362" t="str">
            <v>М К О - 0000357</v>
          </cell>
          <cell r="B362">
            <v>41157</v>
          </cell>
          <cell r="C362" t="str">
            <v>Грузовой терминал АО «НЕВА-МЕТАЛЛ» Большой порт Санкт-Петербург</v>
          </cell>
          <cell r="D362" t="str">
            <v>АО "НЕВА-МЕТАЛЛ", 198095, г. Санкт-Петербург,
Химический переулок, д. 4, дитер Ю,
помещение 2-Н; ОГРН 1027802761986 от 19.12.2002 г.</v>
          </cell>
          <cell r="E362" t="str">
            <v>АД-28/9215
УТБ-2-12/134</v>
          </cell>
          <cell r="F362">
            <v>41157</v>
          </cell>
          <cell r="G362">
            <v>3</v>
          </cell>
          <cell r="H362">
            <v>42027</v>
          </cell>
          <cell r="K362" t="str">
            <v>15385
27238</v>
          </cell>
          <cell r="L362" t="str">
            <v>27.07.2012
29.12.2014</v>
          </cell>
          <cell r="M362" t="str">
            <v>Санкт-Петербург</v>
          </cell>
          <cell r="N362">
            <v>78</v>
          </cell>
          <cell r="P362" t="str">
            <v>Изменен</v>
          </cell>
        </row>
        <row r="363">
          <cell r="A363" t="str">
            <v>М Н О - 0000358</v>
          </cell>
          <cell r="B363">
            <v>41159</v>
          </cell>
          <cell r="C363" t="str">
            <v>«Комплексная транспортно-производственная база ООО ЛУКОЙЛ-Нижневолжскнефть»</v>
          </cell>
          <cell r="D363" t="str">
            <v>ООО "ЛУКОЙЛ-Нижневолжскнефть",  414000, 
г. Астрахань, ул. Адмиралтейская, д. 1, корп. 2;
ОГРН 1023403432766 от 16.09.2002 г.</v>
          </cell>
          <cell r="E363" t="str">
            <v>АД-28/9317</v>
          </cell>
          <cell r="F363">
            <v>41159</v>
          </cell>
          <cell r="G363">
            <v>3</v>
          </cell>
          <cell r="K363">
            <v>15287</v>
          </cell>
          <cell r="L363">
            <v>41116</v>
          </cell>
          <cell r="M363" t="str">
            <v>Астрахань</v>
          </cell>
          <cell r="N363">
            <v>30</v>
          </cell>
        </row>
        <row r="364">
          <cell r="A364" t="str">
            <v>М Н О - 0000359</v>
          </cell>
          <cell r="B364">
            <v>41157</v>
          </cell>
          <cell r="C364" t="str">
            <v>«Причал № 1 ООО «Асперс»</v>
          </cell>
          <cell r="D364" t="str">
            <v>ООО «Асперс», Калинина ул., 243, г. Владивосток, Приморский край, 690000, ОГРН 1042504358544 от 28.05.2004 г.</v>
          </cell>
          <cell r="E364" t="str">
            <v>АД-28/9217
УТБ-2-2/3059</v>
          </cell>
          <cell r="F364">
            <v>41157</v>
          </cell>
          <cell r="G364">
            <v>4</v>
          </cell>
          <cell r="H364">
            <v>41626</v>
          </cell>
          <cell r="K364" t="str">
            <v>15072
24053</v>
          </cell>
          <cell r="L364" t="str">
            <v>24.07.2012
13.11.2013</v>
          </cell>
          <cell r="M364" t="str">
            <v>Владивосток</v>
          </cell>
          <cell r="N364">
            <v>25</v>
          </cell>
        </row>
        <row r="365">
          <cell r="A365" t="str">
            <v>М Н О - 0000360</v>
          </cell>
          <cell r="B365">
            <v>41157</v>
          </cell>
          <cell r="C365" t="str">
            <v>Административное здание Азовского  филиала ФГУ "АМП Таганрог"Помещение. Площадь: общая 225,9 кв.м., номера на поэтажном плане: 1,2,3,4,5,6,7,8,9,10,11,12,13,14,15,16,17. Этаж: 5</v>
          </cell>
          <cell r="D365" t="str">
            <v>Азовский филиал ФГУ «Администрация морского порта Таганрог», ул. Энгедьса / Пролетарский спуск 14/10, г. Азов, Ростовская область, 346780</v>
          </cell>
          <cell r="E365" t="str">
            <v>АД-27/9218</v>
          </cell>
          <cell r="F365">
            <v>41157</v>
          </cell>
          <cell r="G365">
            <v>4</v>
          </cell>
          <cell r="I365">
            <v>42089</v>
          </cell>
          <cell r="J365" t="str">
            <v>УТБ-2-11/729</v>
          </cell>
          <cell r="K365">
            <v>15103</v>
          </cell>
          <cell r="L365">
            <v>41114</v>
          </cell>
          <cell r="M365" t="str">
            <v>Таганрог</v>
          </cell>
          <cell r="N365">
            <v>61</v>
          </cell>
        </row>
        <row r="366">
          <cell r="A366" t="str">
            <v>М Н О - 0000361</v>
          </cell>
          <cell r="B366">
            <v>41157</v>
          </cell>
          <cell r="C366" t="str">
            <v>Административное здание Ростовского филиала ФГУ "АМП Таганрог" общей площадью 654,5 кв.м. Инвентарный номер: 27/25. Литер: А. Этажность: 3. Подземная этажность: 1</v>
          </cell>
          <cell r="D366" t="str">
            <v>ФГУ «Администрация морского порта Таганрог», Комсомольский спуск, 2, г. Таганрог, Ростовская обл., 342922, ОГРН 1026102578974 от 29.10.2002 г.</v>
          </cell>
          <cell r="E366" t="str">
            <v>АД-27/9218</v>
          </cell>
          <cell r="F366">
            <v>41157</v>
          </cell>
          <cell r="G366">
            <v>3</v>
          </cell>
          <cell r="I366">
            <v>42089</v>
          </cell>
          <cell r="J366" t="str">
            <v>УТБ-2-11/729</v>
          </cell>
          <cell r="K366">
            <v>15102</v>
          </cell>
          <cell r="L366">
            <v>41114</v>
          </cell>
          <cell r="M366" t="str">
            <v>Таганрог</v>
          </cell>
          <cell r="N366">
            <v>61</v>
          </cell>
        </row>
        <row r="367">
          <cell r="A367" t="str">
            <v>М Н О - 0000362</v>
          </cell>
          <cell r="B367">
            <v>41163</v>
          </cell>
          <cell r="C367" t="str">
            <v>Архангельская гидрографическая база</v>
          </cell>
          <cell r="D367" t="str">
            <v>ФГУП «Гидрографическое предприятие», Московский пр., 12, г. Санкт-Петербург, 190031, ОГРН 1027810266758 от 08.04.2005 г.</v>
          </cell>
          <cell r="E367" t="str">
            <v>АД-27/9381 УТБ-105</v>
          </cell>
          <cell r="F367">
            <v>41163</v>
          </cell>
          <cell r="G367">
            <v>4</v>
          </cell>
          <cell r="H367">
            <v>41339</v>
          </cell>
          <cell r="I367">
            <v>41362</v>
          </cell>
          <cell r="J367" t="str">
            <v>УТБ-2-12/295</v>
          </cell>
          <cell r="K367" t="str">
            <v>14722     2048</v>
          </cell>
          <cell r="L367" t="str">
            <v>19.07.2012 05.02.2013</v>
          </cell>
          <cell r="N367">
            <v>78</v>
          </cell>
        </row>
        <row r="368">
          <cell r="A368" t="str">
            <v>М Н О - 0000363</v>
          </cell>
          <cell r="B368">
            <v>41163</v>
          </cell>
          <cell r="C368" t="str">
            <v>Диксонская гидрографическая база</v>
          </cell>
          <cell r="D368" t="str">
            <v>ФГУП «Гидрографическое предприятие», Московский пр., 12, г. Санкт-Петербург, 190031, ОГРН 1027810266758 от 08.04.2005 г.</v>
          </cell>
          <cell r="E368" t="str">
            <v>АД-27/9381 УТБ-105</v>
          </cell>
          <cell r="F368">
            <v>41163</v>
          </cell>
          <cell r="G368">
            <v>4</v>
          </cell>
          <cell r="H368">
            <v>41339</v>
          </cell>
          <cell r="I368">
            <v>41362</v>
          </cell>
          <cell r="J368" t="str">
            <v>УТБ-2-12/295</v>
          </cell>
          <cell r="K368" t="str">
            <v>14723     2048</v>
          </cell>
          <cell r="L368" t="str">
            <v>19.07.2012 05.02.2013</v>
          </cell>
          <cell r="N368">
            <v>78</v>
          </cell>
        </row>
        <row r="369">
          <cell r="A369" t="str">
            <v>М Н О - 0000364</v>
          </cell>
          <cell r="B369">
            <v>41163</v>
          </cell>
          <cell r="C369" t="str">
            <v>Игарская гидрографическая база</v>
          </cell>
          <cell r="D369" t="str">
            <v>ФГУП «Гидрографическое предприятие», Московский пр., 12, г. Санкт-Петербург, 190031, ОГРН 1027810266758 от 08.04.2005 г.</v>
          </cell>
          <cell r="E369" t="str">
            <v>АД-27/9381 УТБ-105</v>
          </cell>
          <cell r="F369">
            <v>41163</v>
          </cell>
          <cell r="G369">
            <v>4</v>
          </cell>
          <cell r="H369">
            <v>41339</v>
          </cell>
          <cell r="I369">
            <v>41362</v>
          </cell>
          <cell r="J369" t="str">
            <v>УТБ-2-12/295</v>
          </cell>
          <cell r="K369" t="str">
            <v>14724     2048</v>
          </cell>
          <cell r="L369" t="str">
            <v>19.07.2012 05.02.2013</v>
          </cell>
          <cell r="N369">
            <v>78</v>
          </cell>
        </row>
        <row r="370">
          <cell r="A370" t="str">
            <v>М Н О - 0000365</v>
          </cell>
          <cell r="B370">
            <v>41163</v>
          </cell>
          <cell r="C370" t="str">
            <v>Колымская гидрографическая база</v>
          </cell>
          <cell r="D370" t="str">
            <v>ФГУП «Гидрографическое предприятие», Московский пр., 12, г. Санкт-Петербург, 190031, ОГРН 1027810266758 от 08.04.2005 г.</v>
          </cell>
          <cell r="E370" t="str">
            <v>АД-27/9381 УТБ-105</v>
          </cell>
          <cell r="F370">
            <v>41163</v>
          </cell>
          <cell r="G370">
            <v>4</v>
          </cell>
          <cell r="H370">
            <v>41339</v>
          </cell>
          <cell r="I370">
            <v>41362</v>
          </cell>
          <cell r="J370" t="str">
            <v>УТБ-2-12/295</v>
          </cell>
          <cell r="K370" t="str">
            <v>14725     2048</v>
          </cell>
          <cell r="L370" t="str">
            <v>19.07.2012 05.02.2013</v>
          </cell>
          <cell r="N370">
            <v>78</v>
          </cell>
        </row>
        <row r="371">
          <cell r="A371" t="str">
            <v>М Н О - 0000366</v>
          </cell>
          <cell r="B371">
            <v>41163</v>
          </cell>
          <cell r="C371" t="str">
            <v>Провиденская гидрографическая база</v>
          </cell>
          <cell r="D371" t="str">
            <v>ФГУП «Гидрографическое предприятие», Московский пр., 12, г. Санкт-Петербург, 190031, ОГРН 1027810266758 от 08.04.2005 г.</v>
          </cell>
          <cell r="E371" t="str">
            <v>АД-27/9381</v>
          </cell>
          <cell r="F371">
            <v>41163</v>
          </cell>
          <cell r="G371">
            <v>4</v>
          </cell>
          <cell r="I371">
            <v>41362</v>
          </cell>
          <cell r="J371" t="str">
            <v>УТБ-2-12/295</v>
          </cell>
          <cell r="K371">
            <v>14726</v>
          </cell>
          <cell r="L371">
            <v>41109</v>
          </cell>
          <cell r="N371">
            <v>78</v>
          </cell>
        </row>
        <row r="372">
          <cell r="A372" t="str">
            <v>М Н О - 0000367</v>
          </cell>
          <cell r="B372">
            <v>41163</v>
          </cell>
          <cell r="C372" t="str">
            <v>Певекский лоцмейстерско-гидрографический отряд</v>
          </cell>
          <cell r="D372" t="str">
            <v>ФГУП «Гидрографическое предприятие», Московский пр., 12, г. Санкт-Петербург, 190031, ОГРН 1027810266758 от 08.04.2005 г.</v>
          </cell>
          <cell r="E372" t="str">
            <v>АД-27/9381 УТБ-105</v>
          </cell>
          <cell r="F372">
            <v>41163</v>
          </cell>
          <cell r="G372">
            <v>4</v>
          </cell>
          <cell r="H372">
            <v>41339</v>
          </cell>
          <cell r="I372">
            <v>41362</v>
          </cell>
          <cell r="J372" t="str">
            <v>УТБ-2-12/295</v>
          </cell>
          <cell r="K372" t="str">
            <v>14727     2048</v>
          </cell>
          <cell r="L372" t="str">
            <v>19.07.2012 05.02.2013</v>
          </cell>
          <cell r="N372">
            <v>78</v>
          </cell>
        </row>
        <row r="373">
          <cell r="A373" t="str">
            <v>М Н О - 0000368</v>
          </cell>
          <cell r="B373">
            <v>41163</v>
          </cell>
          <cell r="C373" t="str">
            <v>Тиксинская гидрографическая база</v>
          </cell>
          <cell r="D373" t="str">
            <v>ФГУП «Гидрографическое предприятие», Московский пр., 12, г. Санкт-Петербург, 190031, ОГРН 1027810266758 от 08.04.2005 г.</v>
          </cell>
          <cell r="E373" t="str">
            <v>АД-27/9381 УТБ-105</v>
          </cell>
          <cell r="F373">
            <v>41163</v>
          </cell>
          <cell r="G373">
            <v>4</v>
          </cell>
          <cell r="H373">
            <v>41339</v>
          </cell>
          <cell r="I373">
            <v>41362</v>
          </cell>
          <cell r="J373" t="str">
            <v>УТБ-2-12/295</v>
          </cell>
          <cell r="K373" t="str">
            <v>14728     2048</v>
          </cell>
          <cell r="L373" t="str">
            <v>19.07.2012 05.02.2013</v>
          </cell>
          <cell r="N373">
            <v>78</v>
          </cell>
        </row>
        <row r="374">
          <cell r="A374" t="str">
            <v>М Н О - 0000369</v>
          </cell>
          <cell r="B374">
            <v>41163</v>
          </cell>
          <cell r="C374" t="str">
            <v>Хатангская гидрографическая база</v>
          </cell>
          <cell r="D374" t="str">
            <v>ФГУП «Гидрографическое предприятие», Московский пр., 12, г. Санкт-Петербург, 190031, ОГРН 1027810266758 от 08.04.2005 г.</v>
          </cell>
          <cell r="E374" t="str">
            <v>АД-27/9381 УТБ-105</v>
          </cell>
          <cell r="F374">
            <v>41163</v>
          </cell>
          <cell r="G374">
            <v>4</v>
          </cell>
          <cell r="H374">
            <v>41339</v>
          </cell>
          <cell r="I374">
            <v>41362</v>
          </cell>
          <cell r="J374" t="str">
            <v>УТБ-2-12/295</v>
          </cell>
          <cell r="K374" t="str">
            <v>14729     2048</v>
          </cell>
          <cell r="L374" t="str">
            <v>19.07.2012 05.02.2013</v>
          </cell>
          <cell r="N374">
            <v>78</v>
          </cell>
        </row>
        <row r="375">
          <cell r="A375" t="str">
            <v>М Н О - 0000370</v>
          </cell>
          <cell r="B375">
            <v>41163</v>
          </cell>
          <cell r="C375" t="str">
            <v>"Помещения филиала ФГУ "АМП Новороссийск" в морском порту Сочи"</v>
          </cell>
          <cell r="D375" t="str">
            <v>ФГУ  «АМП Новороссийск», 353900, Краснодарский край, г. Новороссийск, Набережная Адмирала Серебрякова, 2, дата внесения в ЕГРЮЛ 09.06.1994 № 2324</v>
          </cell>
          <cell r="E375" t="str">
            <v>АД-27/9388</v>
          </cell>
          <cell r="F375">
            <v>41163</v>
          </cell>
          <cell r="G375">
            <v>4</v>
          </cell>
          <cell r="I375">
            <v>42298</v>
          </cell>
          <cell r="J375" t="str">
            <v>УТБ-2-11/2607</v>
          </cell>
          <cell r="K375" t="str">
            <v>15789
2687</v>
          </cell>
          <cell r="L375" t="str">
            <v>02.08.2012
22.09.2015</v>
          </cell>
          <cell r="M375" t="str">
            <v>Сочи</v>
          </cell>
          <cell r="N375">
            <v>23</v>
          </cell>
        </row>
        <row r="376">
          <cell r="A376" t="str">
            <v>М К О - 0000371</v>
          </cell>
          <cell r="B376">
            <v>41165</v>
          </cell>
          <cell r="C376" t="str">
            <v>Перегрузочный комплекс
"ВУТ"</v>
          </cell>
          <cell r="D376" t="str">
            <v>ООО "Восточно-Уральский Терминал"; 692941,
Приморский край, г. Находка, ул. Внутрипортовая,
д. 30 А; ОГРН 1022500711958 от 09.12.2002 г.</v>
          </cell>
          <cell r="E376" t="str">
            <v>АД-28/9574</v>
          </cell>
          <cell r="F376">
            <v>41165</v>
          </cell>
          <cell r="G376">
            <v>3</v>
          </cell>
          <cell r="K376">
            <v>16484</v>
          </cell>
          <cell r="L376">
            <v>41134</v>
          </cell>
          <cell r="M376" t="str">
            <v>Восточный</v>
          </cell>
          <cell r="N376">
            <v>25</v>
          </cell>
        </row>
        <row r="377">
          <cell r="A377" t="str">
            <v>М Н О - 0000372</v>
          </cell>
          <cell r="B377">
            <v>41165</v>
          </cell>
          <cell r="C377" t="str">
            <v>Морской терминал 
АО «Петросах»</v>
          </cell>
          <cell r="D377" t="str">
            <v>АО «Петросах»; 121609, г. Москва, ул. Осенняя, д. 11; адрес офиса в г. Южно-Сахалинск - 693006, г. Южно-Сахалинск, ул. Ленина, д. 321\1; ОГРН 1026500535577 
от 25.07.2011 г.</v>
          </cell>
          <cell r="E377" t="str">
            <v>АД-28/9583</v>
          </cell>
          <cell r="F377">
            <v>41165</v>
          </cell>
          <cell r="G377">
            <v>4</v>
          </cell>
          <cell r="K377">
            <v>16603</v>
          </cell>
          <cell r="L377">
            <v>41135</v>
          </cell>
          <cell r="M377" t="str">
            <v>Корсаков</v>
          </cell>
          <cell r="N377">
            <v>65</v>
          </cell>
        </row>
        <row r="378">
          <cell r="A378" t="str">
            <v>М К О - 0000373</v>
          </cell>
          <cell r="B378">
            <v>41165</v>
          </cell>
          <cell r="C378" t="str">
            <v>Терминал ЗАО «Портовый флот»</v>
          </cell>
          <cell r="D378" t="str">
            <v>ЗАО «Портовый флот», Межевой канал, д.5, г.Санкт-Петербург, 198035, ОГРН 1037702023831 от
 10.08.2004 г.</v>
          </cell>
          <cell r="E378" t="str">
            <v>АД-28/9580</v>
          </cell>
          <cell r="F378">
            <v>41165</v>
          </cell>
          <cell r="G378">
            <v>4</v>
          </cell>
          <cell r="I378">
            <v>42353</v>
          </cell>
          <cell r="J378" t="str">
            <v>УТБ-2-11/3111</v>
          </cell>
          <cell r="K378" t="str">
            <v>13912
3319</v>
          </cell>
          <cell r="L378" t="str">
            <v>09.07.2012
17.11.2015</v>
          </cell>
          <cell r="M378" t="str">
            <v>Санкт-Петербург</v>
          </cell>
          <cell r="N378">
            <v>78</v>
          </cell>
        </row>
        <row r="379">
          <cell r="A379" t="str">
            <v>М Н О - 0000374</v>
          </cell>
          <cell r="B379">
            <v>41169</v>
          </cell>
          <cell r="C379" t="str">
            <v>Причал № 1 
АО "ННК-Камчатнефтепродукт"</v>
          </cell>
          <cell r="D379" t="str">
            <v>АО "ННК-Камчатнефтепродукт"; 683905, г. Петропавловс-Камчатский, ул. Космонавтов, д. 1; ОГРН 1024101022230 
от 18.10.2002 г.</v>
          </cell>
          <cell r="E379" t="str">
            <v>АД-28/9648</v>
          </cell>
          <cell r="F379">
            <v>41169</v>
          </cell>
          <cell r="G379">
            <v>4</v>
          </cell>
          <cell r="K379">
            <v>17854</v>
          </cell>
          <cell r="L379">
            <v>41155</v>
          </cell>
          <cell r="M379" t="str">
            <v>Петропавловск-
Камчатский</v>
          </cell>
          <cell r="N379">
            <v>41</v>
          </cell>
        </row>
        <row r="380">
          <cell r="A380" t="str">
            <v>М К О - 0000375</v>
          </cell>
          <cell r="B380">
            <v>41340</v>
          </cell>
          <cell r="C380" t="str">
            <v xml:space="preserve"> Причальный комплекс 
АО «НЗНП» филиал «Ростовский»</v>
          </cell>
          <cell r="D380" t="str">
            <v>Акционерное общество  «Новошахтинский завод нефтепродуктов», 882 км. + 700 м автомагистрали М-19 «Новошахтинск-Майский», Киселевское сельское поселение, Красносулинский район, Ростовская область, 346392, ОГРН 1046151001071 от 21.07.2004 г.</v>
          </cell>
          <cell r="E380" t="str">
            <v>УТБ-2-2/118</v>
          </cell>
          <cell r="F380">
            <v>41340</v>
          </cell>
          <cell r="G380">
            <v>4</v>
          </cell>
          <cell r="K380">
            <v>2597</v>
          </cell>
          <cell r="L380">
            <v>41313</v>
          </cell>
          <cell r="M380" t="str">
            <v>Ростов-на-Дону</v>
          </cell>
          <cell r="N380">
            <v>61</v>
          </cell>
        </row>
        <row r="381">
          <cell r="A381" t="str">
            <v>М Н О - 0000376</v>
          </cell>
          <cell r="B381">
            <v>41183</v>
          </cell>
          <cell r="C381" t="str">
            <v>Перегрузочный комплекс ООО "Зерновой Терминальный комплекс Тамань"</v>
          </cell>
          <cell r="D381" t="str">
            <v>ООО "Зерновой Терминальный комплекс Тамань", 353535, Краснодарский край, Темрюкский район, п. Волна, 1500 м западнее;
 ОГРН - 1092352000553 от 29.07.2009 г.</v>
          </cell>
          <cell r="E381" t="str">
            <v>АД-28/10255  УТБ-2-2/278</v>
          </cell>
          <cell r="F381">
            <v>41183</v>
          </cell>
          <cell r="G381">
            <v>3</v>
          </cell>
          <cell r="H381">
            <v>41355</v>
          </cell>
          <cell r="K381" t="str">
            <v>19465     4461</v>
          </cell>
          <cell r="L381" t="str">
            <v>25.09.2012 04.03.2013</v>
          </cell>
          <cell r="M381" t="str">
            <v>Тамань</v>
          </cell>
          <cell r="N381">
            <v>23</v>
          </cell>
        </row>
        <row r="382">
          <cell r="A382" t="str">
            <v>М К О - 0000377</v>
          </cell>
          <cell r="B382">
            <v>41186</v>
          </cell>
          <cell r="C382" t="str">
            <v>Перегрузочный комплекс</v>
          </cell>
          <cell r="D382" t="str">
            <v>ООО "Алаид", ул. Читинская, д. 2, г. Петропавловск-Камчатский, 683902, ОГРН - 1024101018842 от 12.09.2012 г.</v>
          </cell>
          <cell r="E382" t="str">
            <v>АД-28/10359</v>
          </cell>
          <cell r="F382">
            <v>41186</v>
          </cell>
          <cell r="G382">
            <v>4</v>
          </cell>
          <cell r="K382">
            <v>19718</v>
          </cell>
          <cell r="L382">
            <v>41179</v>
          </cell>
          <cell r="M382" t="str">
            <v>Петропавловск-Камчатский</v>
          </cell>
          <cell r="N382">
            <v>41</v>
          </cell>
        </row>
        <row r="383">
          <cell r="A383" t="str">
            <v>М Н О - 0000378</v>
          </cell>
          <cell r="B383">
            <v>41190</v>
          </cell>
          <cell r="C383" t="str">
            <v>Размещение временной перегрузки жидких химических грузов в порту Темрюк</v>
          </cell>
          <cell r="D383" t="str">
            <v>ООО «Каргохим», 353500, Краснодарский край г. Темрюк, ул. Герцена, 33 «а», ОГРН - 1042329058738 от 25.03.2004 г.</v>
          </cell>
          <cell r="E383" t="str">
            <v>СГ-28/10478</v>
          </cell>
          <cell r="F383">
            <v>41190</v>
          </cell>
          <cell r="G383">
            <v>4</v>
          </cell>
          <cell r="I383">
            <v>43032</v>
          </cell>
          <cell r="J383" t="str">
            <v>УТБ-3055</v>
          </cell>
          <cell r="K383">
            <v>18313</v>
          </cell>
          <cell r="L383">
            <v>41159</v>
          </cell>
          <cell r="M383" t="str">
            <v>Темрюк</v>
          </cell>
          <cell r="N383">
            <v>23</v>
          </cell>
        </row>
        <row r="384">
          <cell r="A384" t="str">
            <v>М К О - 0000379</v>
          </cell>
          <cell r="B384">
            <v>41190</v>
          </cell>
          <cell r="C384" t="str">
            <v>Ростовский зерновой терминал</v>
          </cell>
          <cell r="D384" t="str">
            <v>ООО «Ростовский зерновой терминал», 344002, г. Ростов-на-Дону, ул. 1-ая Луговая, 42, ОГРН 1046162004283 от 08.07.2004 г.</v>
          </cell>
          <cell r="E384" t="str">
            <v>СГ-28/10484</v>
          </cell>
          <cell r="F384">
            <v>41190</v>
          </cell>
          <cell r="G384">
            <v>3</v>
          </cell>
          <cell r="K384">
            <v>18283</v>
          </cell>
          <cell r="L384">
            <v>41159</v>
          </cell>
          <cell r="M384" t="str">
            <v>Ростов-на-Дону</v>
          </cell>
          <cell r="N384">
            <v>61</v>
          </cell>
        </row>
        <row r="385">
          <cell r="A385" t="str">
            <v>М К О - 0000380</v>
          </cell>
          <cell r="B385">
            <v>41234</v>
          </cell>
          <cell r="C385" t="str">
            <v>Перегрузочный комплекс ООО "Лесной терминал"</v>
          </cell>
          <cell r="D385" t="str">
            <v>ООО "Лесной терминал", 692919, Приморский край, г. Находка, ул. Набережная, 1, корпус 2, ОГРН 1032500700308 от 19.05.2003 г.</v>
          </cell>
          <cell r="E385" t="str">
            <v>АД-28/12393</v>
          </cell>
          <cell r="F385">
            <v>41234</v>
          </cell>
          <cell r="G385">
            <v>4</v>
          </cell>
          <cell r="K385">
            <v>19513</v>
          </cell>
          <cell r="L385">
            <v>41177</v>
          </cell>
          <cell r="M385" t="str">
            <v>Находка</v>
          </cell>
          <cell r="N385">
            <v>25</v>
          </cell>
        </row>
        <row r="386">
          <cell r="A386" t="str">
            <v>М К О - 0000381</v>
          </cell>
          <cell r="B386">
            <v>41199</v>
          </cell>
          <cell r="C386" t="str">
            <v>"Перегрузочный комплекс Ремсталь"</v>
          </cell>
          <cell r="D386" t="str">
            <v>ООО "Компания Ремсталь",  682800, Хабаровский край, 
г. Советская Гавань, проспект Гавань, д. 3, офис 104, ОГРН 1072723004090 от 15.05.2007 г.</v>
          </cell>
          <cell r="E386" t="str">
            <v>СГ-28/10932</v>
          </cell>
          <cell r="F386">
            <v>41199</v>
          </cell>
          <cell r="G386">
            <v>4</v>
          </cell>
          <cell r="K386">
            <v>19832</v>
          </cell>
          <cell r="L386">
            <v>41183</v>
          </cell>
          <cell r="M386" t="str">
            <v>Хабаровск</v>
          </cell>
          <cell r="N386">
            <v>27</v>
          </cell>
          <cell r="P386" t="str">
            <v>Изменен</v>
          </cell>
        </row>
        <row r="387">
          <cell r="A387" t="str">
            <v>М Н О - 0000382</v>
          </cell>
          <cell r="B387">
            <v>41199</v>
          </cell>
          <cell r="C387" t="str">
            <v>Грузовой участок ООО «Газпром сера»</v>
          </cell>
          <cell r="D387" t="str">
            <v>ООО «Газпром сера», 117647, г. Москва, 
ул. Профсоюзная, д. 125, ОГРН 1087746383328 от 20.03.2008 г.</v>
          </cell>
          <cell r="E387" t="str">
            <v>СГ-28/10930</v>
          </cell>
          <cell r="F387">
            <v>41199</v>
          </cell>
          <cell r="G387">
            <v>3</v>
          </cell>
          <cell r="I387">
            <v>43218</v>
          </cell>
          <cell r="J387" t="str">
            <v>УТБ-1215</v>
          </cell>
          <cell r="K387">
            <v>19825</v>
          </cell>
          <cell r="L387">
            <v>41183</v>
          </cell>
          <cell r="M387" t="str">
            <v>Астрахань</v>
          </cell>
          <cell r="N387">
            <v>30</v>
          </cell>
          <cell r="P387" t="str">
            <v>Изменен</v>
          </cell>
        </row>
        <row r="388">
          <cell r="A388" t="str">
            <v>М Н О - 0000383</v>
          </cell>
          <cell r="B388">
            <v>41373</v>
          </cell>
          <cell r="C388" t="str">
            <v>Причальная набережная общей площадью 5720 кв.м. 
ЗАО "Южморрыбфлот"</v>
          </cell>
          <cell r="D388" t="str">
            <v>ЗАО "Южморрыбфлот", ул. Заводская, д. 16, п. Южно-Морской, г. Находка, Приморский край, 692954, ОГРН 1112508007765</v>
          </cell>
          <cell r="E388" t="str">
            <v>УТБ-2-2/408</v>
          </cell>
          <cell r="F388">
            <v>41373</v>
          </cell>
          <cell r="G388">
            <v>4</v>
          </cell>
          <cell r="K388">
            <v>5068</v>
          </cell>
          <cell r="L388">
            <v>41345</v>
          </cell>
          <cell r="M388" t="str">
            <v>Находка</v>
          </cell>
          <cell r="N388">
            <v>25</v>
          </cell>
        </row>
        <row r="389">
          <cell r="A389" t="str">
            <v>М Н О - 0000384</v>
          </cell>
          <cell r="B389">
            <v>41373</v>
          </cell>
          <cell r="C389" t="str">
            <v>Причальная стенка длиной 467 м 
ЗАО "Южморрыбфлот"</v>
          </cell>
          <cell r="D389" t="str">
            <v>ЗАО "Южморрыбфлот", ул. Заводская, д. 16, п. Южно-Морской, г. Находка, Приморский край, 692954, ОГРН 1112508007765</v>
          </cell>
          <cell r="E389" t="str">
            <v>УТБ-2-2/408</v>
          </cell>
          <cell r="F389">
            <v>41373</v>
          </cell>
          <cell r="G389">
            <v>4</v>
          </cell>
          <cell r="K389">
            <v>5068</v>
          </cell>
          <cell r="L389">
            <v>41345</v>
          </cell>
          <cell r="M389" t="str">
            <v>Находка</v>
          </cell>
          <cell r="N389">
            <v>25</v>
          </cell>
        </row>
        <row r="390">
          <cell r="A390" t="str">
            <v>М Н О - 0000385</v>
          </cell>
          <cell r="B390">
            <v>41373</v>
          </cell>
          <cell r="C390" t="str">
            <v>Железобетонный пирс длиной 55 м ЗАО "Южморрыбфлот"</v>
          </cell>
          <cell r="D390" t="str">
            <v>ЗАО "Южморрыбфлот", ул. Заводская, д. 16, п. Южно-Морской, г. Находка, Приморский край, 692954, ОГРН 1112508007765</v>
          </cell>
          <cell r="E390" t="str">
            <v>УТБ-2-2/408</v>
          </cell>
          <cell r="F390">
            <v>41373</v>
          </cell>
          <cell r="G390">
            <v>4</v>
          </cell>
          <cell r="K390">
            <v>5068</v>
          </cell>
          <cell r="L390">
            <v>41345</v>
          </cell>
          <cell r="M390" t="str">
            <v>Находка</v>
          </cell>
          <cell r="N390">
            <v>25</v>
          </cell>
        </row>
        <row r="391">
          <cell r="A391" t="str">
            <v>М Н О - 0000386</v>
          </cell>
          <cell r="B391">
            <v>41373</v>
          </cell>
          <cell r="C391" t="str">
            <v>Железобетонный пирс длиной 75 м ЗАО "Южморрыбфлот"</v>
          </cell>
          <cell r="D391" t="str">
            <v>ЗАО "Южморрыбфлот", ул. Заводская, д. 16, п. Южно-Морской, г. Находка, Приморский край, 692954, ОГРН 1112508007765</v>
          </cell>
          <cell r="E391" t="str">
            <v>УТБ-2-2/408</v>
          </cell>
          <cell r="F391">
            <v>41373</v>
          </cell>
          <cell r="G391">
            <v>4</v>
          </cell>
          <cell r="K391">
            <v>5068</v>
          </cell>
          <cell r="L391">
            <v>41345</v>
          </cell>
          <cell r="M391" t="str">
            <v>Находка</v>
          </cell>
          <cell r="N391">
            <v>25</v>
          </cell>
        </row>
        <row r="392">
          <cell r="A392" t="str">
            <v>М Н О - 0000387</v>
          </cell>
          <cell r="B392">
            <v>41376</v>
          </cell>
          <cell r="C392" t="str">
            <v>Причальный комплекс 
(причалы № 35,36,37,38)</v>
          </cell>
          <cell r="D392" t="str">
            <v xml:space="preserve">ЗАО "Юг Руси", 344037, Ростовская область, г. Ростов-на-Дону, площадь Толстого, дом 8,
ОГРН 1026104140831 от  30.08.2002 г. </v>
          </cell>
          <cell r="E392" t="str">
            <v>УТБ-2-12/481</v>
          </cell>
          <cell r="F392">
            <v>41376</v>
          </cell>
          <cell r="G392">
            <v>4</v>
          </cell>
          <cell r="K392" t="str">
            <v>УТБ-368</v>
          </cell>
          <cell r="L392">
            <v>41374</v>
          </cell>
          <cell r="M392" t="str">
            <v>Ростов-на-Дону</v>
          </cell>
          <cell r="N392">
            <v>61</v>
          </cell>
        </row>
        <row r="393">
          <cell r="A393" t="str">
            <v>М Н О - 0000388</v>
          </cell>
          <cell r="B393">
            <v>41207</v>
          </cell>
          <cell r="C393" t="str">
            <v>Угольный терминал  
ОАО «Ростерминалуголь»</v>
          </cell>
          <cell r="D393" t="str">
            <v>ОАО «Ростерминалуголь», 196084, г. Санкт-Петербург, Московский пр.д.89, офис 400, ОГРН 1024701420787 от 23.08.2002 г.</v>
          </cell>
          <cell r="E393" t="str">
            <v>СГ-28/11325</v>
          </cell>
          <cell r="F393">
            <v>41207</v>
          </cell>
          <cell r="G393">
            <v>3</v>
          </cell>
          <cell r="M393" t="str">
            <v>Усть-Луга</v>
          </cell>
          <cell r="N393">
            <v>47</v>
          </cell>
        </row>
        <row r="394">
          <cell r="A394" t="str">
            <v>М К О - 0000389</v>
          </cell>
          <cell r="B394">
            <v>41208</v>
          </cell>
          <cell r="C394" t="str">
            <v>Нефтяной терминал «Шесхарис» 
ПАО "Новороссийский морской торговый порт"</v>
          </cell>
          <cell r="D394" t="str">
            <v>ПАО "Новороссийский морской торговый порт", 353901, Краснодарский край, г. Новороссийск, ул. Портовая , д. 14 /   353900, Россия, Краснодарский край, г.Новороссийск, ул. Мира, 2, ОГРН  1022302380638 от 26.08.2002</v>
          </cell>
          <cell r="E394" t="str">
            <v>СГ-29/11613
УТБ-2504</v>
          </cell>
          <cell r="F394">
            <v>41208</v>
          </cell>
          <cell r="G394">
            <v>3</v>
          </cell>
          <cell r="H394">
            <v>42655</v>
          </cell>
          <cell r="K394" t="str">
            <v>18963
УТБ-2900</v>
          </cell>
          <cell r="L394" t="str">
            <v>18.09.2012
14.09.2016</v>
          </cell>
          <cell r="M394" t="str">
            <v>Новороссийск</v>
          </cell>
          <cell r="N394">
            <v>23</v>
          </cell>
        </row>
        <row r="395">
          <cell r="A395" t="str">
            <v>М К О - 0000390</v>
          </cell>
          <cell r="B395">
            <v>41208</v>
          </cell>
          <cell r="C395" t="str">
            <v>"Пристань № 3» Комплекс перегрузки навалочных (зерно) и генеральных грузов"</v>
          </cell>
          <cell r="D395" t="str">
            <v>ООО "Новороссийский зерновой терминал",
353901, г. Новороссийск, ул. Портовая, 14 а;
ОГРН 1172375062958 от 07.08.2017 г.</v>
          </cell>
          <cell r="E395" t="str">
            <v>СГ-29/11613</v>
          </cell>
          <cell r="F395">
            <v>41208</v>
          </cell>
          <cell r="G395">
            <v>3</v>
          </cell>
          <cell r="K395">
            <v>18963</v>
          </cell>
          <cell r="L395">
            <v>41170</v>
          </cell>
          <cell r="M395" t="str">
            <v>Новороссийск</v>
          </cell>
          <cell r="N395">
            <v>23</v>
          </cell>
          <cell r="O395" t="str">
            <v>кад. № 
23:47:0208013:165,
23:47:0301003:16,
23:47:0206005:285,
23:47:0206005:284</v>
          </cell>
          <cell r="P395" t="str">
            <v>Изменен</v>
          </cell>
        </row>
        <row r="396">
          <cell r="A396" t="str">
            <v>М К О - 0000391</v>
          </cell>
          <cell r="B396">
            <v>41208</v>
          </cell>
          <cell r="C396" t="str">
            <v>«Пристань №5» Комплекс по перегрузке нефти и нефтепродуктов ПАО «Новороссийский морской
 торговый порт»</v>
          </cell>
          <cell r="D396" t="str">
            <v>ПАО "Новороссийский морской торговый порт", 353901, Краснодарский край, г. Новороссийск, ул. Портовая , д. 14 /   353900, Россия, Краснодарский край, г.Новороссийск, ул. Мира, 2, ОГРН  1022302380638 от 26.08.2002</v>
          </cell>
          <cell r="E396" t="str">
            <v>СГ-29/11613</v>
          </cell>
          <cell r="F396">
            <v>41208</v>
          </cell>
          <cell r="G396">
            <v>3</v>
          </cell>
          <cell r="K396">
            <v>18963</v>
          </cell>
          <cell r="L396">
            <v>41170</v>
          </cell>
          <cell r="M396" t="str">
            <v>Новороссийск</v>
          </cell>
          <cell r="N396">
            <v>23</v>
          </cell>
        </row>
        <row r="397">
          <cell r="A397" t="str">
            <v>М К О - 0000392</v>
          </cell>
          <cell r="B397">
            <v>41208</v>
          </cell>
          <cell r="C397" t="str">
            <v>Морской пассажирский вокзал 
ПАО «Новороссийский морской торговый порт»</v>
          </cell>
          <cell r="D397" t="str">
            <v>ПАО "Новороссийский морской торговый порт", 353901, Краснодарский край, г. Новороссийск, ул. Портовая , д. 14 /   353900, Россия, Краснодарский край, г.Новороссийск, ул. Мира, 2, ОГРН  1022302380638 от 26.08.2002</v>
          </cell>
          <cell r="E397" t="str">
            <v>СГ-29/11613
УТБ-2504</v>
          </cell>
          <cell r="F397">
            <v>41208</v>
          </cell>
          <cell r="G397">
            <v>3</v>
          </cell>
          <cell r="H397">
            <v>42655</v>
          </cell>
          <cell r="K397" t="str">
            <v>18963
УТБ-2900</v>
          </cell>
          <cell r="L397" t="str">
            <v>18.09.2012
14.09.2016</v>
          </cell>
          <cell r="M397" t="str">
            <v>Новороссийск</v>
          </cell>
          <cell r="N397">
            <v>23</v>
          </cell>
        </row>
        <row r="398">
          <cell r="A398" t="str">
            <v>М К О - 0000393</v>
          </cell>
          <cell r="B398">
            <v>41208</v>
          </cell>
          <cell r="C398" t="str">
            <v xml:space="preserve"> Универсальный перегрузочный терминал  
ООО «Терминал Святого Петра» </v>
          </cell>
          <cell r="D398" t="str">
            <v xml:space="preserve">
ООО «Терминал Святого Петра»
198184, г. Санкт-Петербург, Канонерский остров, д. 41, ОГРН 1099847084063 от 13.11.2007 г.
</v>
          </cell>
          <cell r="E398" t="str">
            <v>СГ-28/11610</v>
          </cell>
          <cell r="F398">
            <v>41208</v>
          </cell>
          <cell r="G398">
            <v>4</v>
          </cell>
          <cell r="K398">
            <v>20684</v>
          </cell>
          <cell r="L398">
            <v>41191</v>
          </cell>
          <cell r="M398" t="str">
            <v>Санкт-Петербург</v>
          </cell>
          <cell r="N398">
            <v>78</v>
          </cell>
        </row>
        <row r="399">
          <cell r="A399" t="str">
            <v>М Н О - 0000394</v>
          </cell>
          <cell r="B399">
            <v>41234</v>
          </cell>
          <cell r="C399" t="str">
            <v>«Здание Инспекции государственного портового контроля Большой Утриш»</v>
          </cell>
          <cell r="D399" t="str">
            <v xml:space="preserve">
ФГУ "АМП Новороссийск, 353900, г. Новороссийск, 
набережная Адмирала Серебрякова, 2, ОГРН 1022302379109 от 09.06.1994 г.  
</v>
          </cell>
          <cell r="E399" t="str">
            <v>АД-27/12390</v>
          </cell>
          <cell r="F399">
            <v>41234</v>
          </cell>
          <cell r="G399">
            <v>4</v>
          </cell>
          <cell r="I399">
            <v>42298</v>
          </cell>
          <cell r="J399" t="str">
            <v>УТБ-2-11/2607</v>
          </cell>
          <cell r="K399">
            <v>21339</v>
          </cell>
          <cell r="L399">
            <v>41199</v>
          </cell>
          <cell r="M399" t="str">
            <v>Новороссийск</v>
          </cell>
          <cell r="N399">
            <v>23</v>
          </cell>
        </row>
        <row r="400">
          <cell r="A400" t="str">
            <v>М Н О - 0000395</v>
          </cell>
          <cell r="B400">
            <v>41225</v>
          </cell>
          <cell r="C400" t="str">
            <v>Калининградский морской порт, Морской терминал Сельскохозяйственного производственного кооператива «Рыболовецкий колхоз «За Родину"</v>
          </cell>
          <cell r="D400" t="str">
            <v>Сельскохозяйственный производственный кооператив "Рыболовецкий колхоз "За Родину", 238345, Калининградская область, п. Взморье, 
ул. Заливная, 2а, ОГРН 1023902095140 от 16.12.2002 г.</v>
          </cell>
          <cell r="E400" t="str">
            <v>АД-28/12026</v>
          </cell>
          <cell r="F400">
            <v>41225</v>
          </cell>
          <cell r="G400">
            <v>4</v>
          </cell>
          <cell r="K400">
            <v>21920</v>
          </cell>
          <cell r="L400">
            <v>41206</v>
          </cell>
          <cell r="M400" t="str">
            <v>Калининград</v>
          </cell>
          <cell r="N400">
            <v>39</v>
          </cell>
        </row>
        <row r="401">
          <cell r="A401" t="str">
            <v>М К О - 0000396</v>
          </cell>
          <cell r="B401">
            <v>41214</v>
          </cell>
          <cell r="C401" t="str">
            <v>Причалы для круизных судов №1 и №2, берегоукрепление внутри круизной гавани и паромный причал №3</v>
          </cell>
          <cell r="D401" t="str">
            <v>АО "Сочинский морской торговый порт", 354000,
Краснодарский край, г. Сочи, ул. Войкова, д. 1,
ОГРН 1022302953584 от 17.03.1997 г.</v>
          </cell>
          <cell r="E401" t="str">
            <v>АД-27/11673
УТБ-2-2/136</v>
          </cell>
          <cell r="F401">
            <v>41214</v>
          </cell>
          <cell r="G401">
            <v>3</v>
          </cell>
          <cell r="H401">
            <v>42027</v>
          </cell>
          <cell r="I401">
            <v>42548</v>
          </cell>
          <cell r="J401" t="str">
            <v>УТБ-3-7/1600</v>
          </cell>
          <cell r="K401" t="str">
            <v>22111
75
УТБ-1984</v>
          </cell>
          <cell r="L401" t="str">
            <v>26.10.2012
19.01.2015
24.06.2016</v>
          </cell>
          <cell r="M401" t="str">
            <v>Сочи</v>
          </cell>
          <cell r="N401">
            <v>23</v>
          </cell>
        </row>
        <row r="402">
          <cell r="A402" t="str">
            <v>М Н О - 0000397</v>
          </cell>
          <cell r="B402">
            <v>41214</v>
          </cell>
          <cell r="C402" t="str">
            <v>Морской терминал «Лазаревское»</v>
          </cell>
          <cell r="D402" t="str">
            <v>Индивидуальный предприниматель Кусаев Алихан Олегович, 354200, Краснодарский край, г. Сочи, 
ул. Янтарная, д. 30; ОГРНИП 317237500347853 от 28.09.2017 г. / собственник: ФГУП "Росморпорт"; 127055, г. Москва, ул. Сущевская, д. 19, стр. 7; ОГРН 1037702023831 от 15.05.2003 г.</v>
          </cell>
          <cell r="E402" t="str">
            <v>АД-27/11673
УТБ-2-2/2152</v>
          </cell>
          <cell r="F402">
            <v>41214</v>
          </cell>
          <cell r="G402">
            <v>4</v>
          </cell>
          <cell r="H402">
            <v>41848</v>
          </cell>
          <cell r="K402" t="str">
            <v>22111
2059</v>
          </cell>
          <cell r="L402" t="str">
            <v>26.10.2012
11.07.2014</v>
          </cell>
          <cell r="M402" t="str">
            <v>Сочи</v>
          </cell>
          <cell r="N402">
            <v>23</v>
          </cell>
          <cell r="P402" t="str">
            <v>Изменен</v>
          </cell>
        </row>
        <row r="403">
          <cell r="A403" t="str">
            <v>М Н О - 0000398</v>
          </cell>
          <cell r="B403">
            <v>41214</v>
          </cell>
          <cell r="C403" t="str">
            <v>Морской терминал «Лоо»</v>
          </cell>
          <cell r="D403" t="str">
            <v>Азово-Черноморский бассейновый филиал 
ФГУП "Росморпорт" Сочинское управление, 354000, 
г. Сочи, ул. Войкова, д. 1, ОГРН 1037702023831 от 15.05.2003 г.</v>
          </cell>
          <cell r="E403" t="str">
            <v>АД-27/11673
УТБ-2-2/2152</v>
          </cell>
          <cell r="F403">
            <v>41214</v>
          </cell>
          <cell r="G403">
            <v>4</v>
          </cell>
          <cell r="H403">
            <v>41848</v>
          </cell>
          <cell r="I403">
            <v>43627</v>
          </cell>
          <cell r="J403" t="str">
            <v>УТБ-1411</v>
          </cell>
          <cell r="K403" t="str">
            <v>22111
2061</v>
          </cell>
          <cell r="L403" t="str">
            <v>26.10.2012
11.07.2014</v>
          </cell>
          <cell r="M403" t="str">
            <v>Сочи</v>
          </cell>
          <cell r="N403">
            <v>23</v>
          </cell>
          <cell r="P403" t="str">
            <v>Изменен</v>
          </cell>
        </row>
        <row r="404">
          <cell r="A404" t="str">
            <v>М Н О - 0000399</v>
          </cell>
          <cell r="B404">
            <v>41214</v>
          </cell>
          <cell r="C404" t="str">
            <v>Морской терминал «Дагомыс»</v>
          </cell>
          <cell r="D404" t="str">
            <v>Сочинский филиал ФГУП "Росморпорт",
354000, г. Сочи, ул. Войкова, д. 1;
ОГРН 1037702023831 от 15.05.2003 г.</v>
          </cell>
          <cell r="E404" t="str">
            <v>АД-27/11673
УТБ-2-2/2152</v>
          </cell>
          <cell r="F404">
            <v>41214</v>
          </cell>
          <cell r="G404">
            <v>4</v>
          </cell>
          <cell r="H404">
            <v>41848</v>
          </cell>
          <cell r="I404">
            <v>43651</v>
          </cell>
          <cell r="J404" t="str">
            <v>УТБ-1718</v>
          </cell>
          <cell r="K404" t="str">
            <v>22111
2056</v>
          </cell>
          <cell r="L404" t="str">
            <v>26.10.2012
11.07.2014</v>
          </cell>
          <cell r="M404" t="str">
            <v>Сочи</v>
          </cell>
          <cell r="N404">
            <v>23</v>
          </cell>
          <cell r="P404" t="str">
            <v>Изменен</v>
          </cell>
        </row>
        <row r="405">
          <cell r="A405" t="str">
            <v>М Н О - 0000400</v>
          </cell>
          <cell r="B405">
            <v>41214</v>
          </cell>
          <cell r="C405" t="str">
            <v xml:space="preserve">Морской терминал «Мацеста»  </v>
          </cell>
          <cell r="D405" t="str">
            <v>ООО "АртВэй Логистик", 350065, Краснодарский край,
г. Краснодар, ул. Снесарева, д. 2, оф. 18 /
350051, г. Краснодар, ул. Дальняя, д. 39/5, 
оф. 287/1; ОГРН 1172375036811 от 11.05.2017 г. / 
собственник: ФГУП "Росморпорт"; 127055, 
г. Москва, ул. Сущевская, д.19, стр.7; ОГРН 1037702023831 от 15.05.2003 г.</v>
          </cell>
          <cell r="E405" t="str">
            <v>АД-27/11673
УТБ-2-2/2152</v>
          </cell>
          <cell r="F405">
            <v>41214</v>
          </cell>
          <cell r="G405">
            <v>4</v>
          </cell>
          <cell r="H405">
            <v>41848</v>
          </cell>
          <cell r="K405" t="str">
            <v>22111
2058</v>
          </cell>
          <cell r="L405" t="str">
            <v>26.10.2012
11.07.2014</v>
          </cell>
          <cell r="M405" t="str">
            <v>Сочи</v>
          </cell>
          <cell r="N405">
            <v>23</v>
          </cell>
        </row>
        <row r="406">
          <cell r="A406" t="str">
            <v>М Н О - 0000401</v>
          </cell>
          <cell r="B406">
            <v>41214</v>
          </cell>
          <cell r="C406" t="str">
            <v>Морской терминал «Хоста»</v>
          </cell>
          <cell r="D406" t="str">
            <v>Сочинский филиал ФГУП "Росморпорт",
354000, г. Сочи, ул. Войкова, д. 1;
ОГРН 1037702023831 от 15.05.2003 г.</v>
          </cell>
          <cell r="E406" t="str">
            <v>АД-27/11673
УТБ-2-2/2152</v>
          </cell>
          <cell r="F406">
            <v>41214</v>
          </cell>
          <cell r="G406">
            <v>4</v>
          </cell>
          <cell r="H406">
            <v>41848</v>
          </cell>
          <cell r="I406">
            <v>43648</v>
          </cell>
          <cell r="J406" t="str">
            <v>УТБ-1658</v>
          </cell>
          <cell r="K406" t="str">
            <v>22111
2057</v>
          </cell>
          <cell r="L406" t="str">
            <v>26.10.2012
11.07.2014</v>
          </cell>
          <cell r="M406" t="str">
            <v>Сочи</v>
          </cell>
          <cell r="N406">
            <v>23</v>
          </cell>
          <cell r="P406" t="str">
            <v>Изменен</v>
          </cell>
        </row>
        <row r="407">
          <cell r="A407" t="str">
            <v>М Н О - 0000402</v>
          </cell>
          <cell r="B407">
            <v>41214</v>
          </cell>
          <cell r="C407" t="str">
            <v>Морской терминал «Кургородок»</v>
          </cell>
          <cell r="D407" t="str">
            <v>ООО "Дубровка", 354000, г. Сочи, ул. Апшеронская,
д. 78, ОГРН 1142367004548 от 23.04.2014 г. / 
собст.: ФГУП "Росморпорт"; 127055, г. Москва, 
ул. Сущевская, д. 19, стр. 7; ОГРН 1037702023831
от 15.05.2003 г.</v>
          </cell>
          <cell r="E407" t="str">
            <v>АД-27/11673
УТБ-2-2/2152</v>
          </cell>
          <cell r="F407">
            <v>41214</v>
          </cell>
          <cell r="G407">
            <v>4</v>
          </cell>
          <cell r="H407">
            <v>41848</v>
          </cell>
          <cell r="K407" t="str">
            <v>22111
2060</v>
          </cell>
          <cell r="L407" t="str">
            <v>26.10.2012
11.07.2014</v>
          </cell>
          <cell r="M407" t="str">
            <v>Сочи</v>
          </cell>
          <cell r="N407">
            <v>23</v>
          </cell>
        </row>
        <row r="408">
          <cell r="A408" t="str">
            <v>М Н О - 0000403</v>
          </cell>
          <cell r="B408">
            <v>41225</v>
          </cell>
          <cell r="C408" t="str">
            <v xml:space="preserve">Сооружение грузовой причал, База флота ЗАО «АКРОС»
</v>
          </cell>
          <cell r="D408" t="str">
            <v xml:space="preserve">ЗАО  «АКРОС», 683013, г. Петропаловск-Камчатский, ул. Штурмана Елагина, 43, ОГРН 1024101019800, от 25.09.2002 г.
</v>
          </cell>
          <cell r="E408" t="str">
            <v>АД-28/12027</v>
          </cell>
          <cell r="F408">
            <v>41225</v>
          </cell>
          <cell r="G408">
            <v>3</v>
          </cell>
          <cell r="I408">
            <v>41715</v>
          </cell>
          <cell r="J408" t="str">
            <v>УТБ-2-2/678</v>
          </cell>
          <cell r="K408" t="str">
            <v>21629
374</v>
          </cell>
          <cell r="L408" t="str">
            <v>22.10.2012
03.03.2014</v>
          </cell>
          <cell r="M408" t="str">
            <v>Петропавловск-
Камчатский</v>
          </cell>
          <cell r="N408">
            <v>41</v>
          </cell>
        </row>
        <row r="409">
          <cell r="A409" t="str">
            <v>М Н О - 0000404</v>
          </cell>
          <cell r="B409">
            <v>41225</v>
          </cell>
          <cell r="C409" t="str">
            <v xml:space="preserve">Сооружение Причальная стенка, образование территории и берегоукрепление,  База флота 
ЗАО «АКРОС»
</v>
          </cell>
          <cell r="D409" t="str">
            <v xml:space="preserve">
ЗАО  «АКРОС», 683013, г. Петропаловск-Камчатский, ул. Штурмана Елагина, 43, ОГРН 1024101019800, от 25.09.2002 г.
</v>
          </cell>
          <cell r="E409" t="str">
            <v>АД-28/12027</v>
          </cell>
          <cell r="F409">
            <v>41225</v>
          </cell>
          <cell r="G409">
            <v>4</v>
          </cell>
          <cell r="I409">
            <v>41715</v>
          </cell>
          <cell r="J409" t="str">
            <v>УТБ-2-2/678</v>
          </cell>
          <cell r="K409" t="str">
            <v>21632
374</v>
          </cell>
          <cell r="L409" t="str">
            <v>22.10.2012
03.03.2014</v>
          </cell>
          <cell r="M409" t="str">
            <v>Петропавловск-
Камчатский</v>
          </cell>
          <cell r="N409">
            <v>41</v>
          </cell>
        </row>
        <row r="410">
          <cell r="A410" t="str">
            <v>М К О - 0000405</v>
          </cell>
          <cell r="B410">
            <v>41220</v>
          </cell>
          <cell r="C410" t="str">
            <v xml:space="preserve"> Перегрузочный комплекс                          ООО "Восточный Нефтехимический Терминал"</v>
          </cell>
          <cell r="D410" t="str">
            <v xml:space="preserve"> ООО "Восточный Нефтехимический Терминал", 692941, Приморский край, г. Находка, ул. Базовая, 8, порт Восточный, ОГРН 1042501602659 от 01.04.2004 г.</v>
          </cell>
          <cell r="E410" t="str">
            <v>АД-28/11853</v>
          </cell>
          <cell r="F410">
            <v>41220</v>
          </cell>
          <cell r="G410">
            <v>4</v>
          </cell>
          <cell r="K410">
            <v>21622</v>
          </cell>
          <cell r="L410">
            <v>41204</v>
          </cell>
          <cell r="M410" t="str">
            <v>Восточный</v>
          </cell>
          <cell r="N410">
            <v>25</v>
          </cell>
        </row>
        <row r="411">
          <cell r="A411" t="str">
            <v>М Н О - 0000406</v>
          </cell>
          <cell r="B411">
            <v>41220</v>
          </cell>
          <cell r="C411" t="str">
            <v>Сооружение оградительный мол, База флота ЗАО «АКРОС»</v>
          </cell>
          <cell r="D411" t="str">
            <v>ЗАО  «АКРОС», 683013, г. Петропаловск-Камчатский, ул. Штурмана Елагина, 43, ОГРН 1024101019800, от 25.09.2002 г.</v>
          </cell>
          <cell r="E411" t="str">
            <v>АД-28/11862</v>
          </cell>
          <cell r="F411">
            <v>41220</v>
          </cell>
          <cell r="G411">
            <v>4</v>
          </cell>
          <cell r="I411">
            <v>41715</v>
          </cell>
          <cell r="J411" t="str">
            <v>УТБ-2-2/678</v>
          </cell>
          <cell r="K411" t="str">
            <v>21514
374</v>
          </cell>
          <cell r="L411" t="str">
            <v>19.10.2012
03.03.2014</v>
          </cell>
          <cell r="M411" t="str">
            <v>Петропавловск-
Камчатский</v>
          </cell>
          <cell r="N411">
            <v>41</v>
          </cell>
        </row>
        <row r="412">
          <cell r="A412" t="str">
            <v>М Н О - 0000407</v>
          </cell>
          <cell r="B412">
            <v>41220</v>
          </cell>
          <cell r="C412" t="str">
            <v>Пирс № 4 Южно-Курильского 
морского терминала</v>
          </cell>
          <cell r="D412" t="str">
            <v xml:space="preserve">ООО  «Афалина», 694500, Сахалинская область,
п.г.т. Южно-Курильск, ул. Набережная, 26, ОГРН 1066518001351 от 21.07.2006 г.
</v>
          </cell>
          <cell r="E412" t="str">
            <v>АД-28/11854</v>
          </cell>
          <cell r="F412">
            <v>41220</v>
          </cell>
          <cell r="G412">
            <v>4</v>
          </cell>
          <cell r="K412">
            <v>21505</v>
          </cell>
          <cell r="L412">
            <v>41201</v>
          </cell>
          <cell r="M412" t="str">
            <v>Пригородное</v>
          </cell>
          <cell r="N412">
            <v>65</v>
          </cell>
        </row>
        <row r="413">
          <cell r="A413" t="str">
            <v>М Н О - 0000408</v>
          </cell>
          <cell r="B413">
            <v>41225</v>
          </cell>
          <cell r="C413" t="str">
            <v xml:space="preserve">«Временный причальный комплекс заправки нефтепродуктами бункеровщиков на причале № 19 порта «Темрюк» </v>
          </cell>
          <cell r="D413" t="str">
            <v>ООО "ЮгБункерСервис-Кавказ", 353545,  Краснодарский край,  пос.Чушка, порт Кавказ, Темрюкский район, 
ОГРН 1042329059211 от 19.04.2004 г.</v>
          </cell>
          <cell r="E413" t="str">
            <v>АД-28/12022</v>
          </cell>
          <cell r="F413">
            <v>41225</v>
          </cell>
          <cell r="G413">
            <v>4</v>
          </cell>
          <cell r="I413">
            <v>43553</v>
          </cell>
          <cell r="J413" t="str">
            <v>УТБ-666</v>
          </cell>
          <cell r="K413">
            <v>19616</v>
          </cell>
          <cell r="L413">
            <v>41180</v>
          </cell>
          <cell r="M413" t="str">
            <v>Темрюк</v>
          </cell>
          <cell r="N413">
            <v>23</v>
          </cell>
          <cell r="P413" t="str">
            <v>Изменен</v>
          </cell>
        </row>
        <row r="414">
          <cell r="A414" t="str">
            <v>М Н О - 0000409</v>
          </cell>
          <cell r="B414">
            <v>41225</v>
          </cell>
          <cell r="C414" t="str">
            <v xml:space="preserve">Холодильник ООО «Охотоморская рыбопромышленная компания» </v>
          </cell>
          <cell r="D414" t="str">
            <v xml:space="preserve">
ООО «Охотоморская рыбопромышленная компания», 685000, г. Магадан, ул. Марчеканская, д. 1, ОГРН 1114910003064 от 15.08.2011 г.
</v>
          </cell>
          <cell r="E414" t="str">
            <v>АД-28/12024</v>
          </cell>
          <cell r="F414">
            <v>41225</v>
          </cell>
          <cell r="G414">
            <v>4</v>
          </cell>
          <cell r="K414">
            <v>19661</v>
          </cell>
          <cell r="L414">
            <v>41179</v>
          </cell>
          <cell r="M414" t="str">
            <v>Магадан</v>
          </cell>
          <cell r="N414">
            <v>49</v>
          </cell>
        </row>
        <row r="415">
          <cell r="A415" t="str">
            <v>М Н О - 0000410</v>
          </cell>
          <cell r="B415">
            <v>41233</v>
          </cell>
          <cell r="C415" t="str">
            <v>"Объект обеспечения средств связи"</v>
          </cell>
          <cell r="D415" t="str">
            <v xml:space="preserve">ПАО "Дальневосточное морское пароходство",
115035, г. Москва, ул. Садовническая, д. 75 / 
филиал в г. Владивосток - 690091, г. Владивосток,
ул. Алеутская, д. 15; ОГРН 1022502256127 от 
16.07.2002 г.
</v>
          </cell>
          <cell r="E415" t="str">
            <v>АД-29/12365
УТБ-2108</v>
          </cell>
          <cell r="F415">
            <v>41233</v>
          </cell>
          <cell r="G415">
            <v>4</v>
          </cell>
          <cell r="H415">
            <v>43314</v>
          </cell>
          <cell r="K415">
            <v>20427</v>
          </cell>
          <cell r="L415">
            <v>41190</v>
          </cell>
          <cell r="M415" t="str">
            <v>Владивосток</v>
          </cell>
          <cell r="N415">
            <v>25</v>
          </cell>
          <cell r="P415" t="str">
            <v>Изменен</v>
          </cell>
        </row>
        <row r="416">
          <cell r="A416" t="str">
            <v>М Н О - 0000411</v>
          </cell>
          <cell r="B416">
            <v>41233</v>
          </cell>
          <cell r="C416" t="str">
            <v>Административное здание (объект навигации и управления движением ТС)</v>
          </cell>
          <cell r="D416" t="str">
            <v xml:space="preserve">ОАО «Дальневосточное морское пароходство», 109028, г. Москва, Серебряническая набережная, д.29, ОГРН 1022502256127 от 16.07.2002 г.
</v>
          </cell>
          <cell r="E416" t="str">
            <v>АД-29/12365</v>
          </cell>
          <cell r="F416">
            <v>41233</v>
          </cell>
          <cell r="G416">
            <v>3</v>
          </cell>
          <cell r="I416">
            <v>43242</v>
          </cell>
          <cell r="J416" t="str">
            <v>УТБ-1385</v>
          </cell>
          <cell r="K416">
            <v>20427</v>
          </cell>
          <cell r="L416">
            <v>41190</v>
          </cell>
          <cell r="M416" t="str">
            <v>Владивосток</v>
          </cell>
          <cell r="N416">
            <v>25</v>
          </cell>
          <cell r="P416" t="str">
            <v>Изменен</v>
          </cell>
        </row>
        <row r="417">
          <cell r="A417" t="str">
            <v>М Н О - 0000412</v>
          </cell>
          <cell r="B417">
            <v>41233</v>
          </cell>
          <cell r="C417" t="str">
            <v xml:space="preserve">Светловский  грузовой район </v>
          </cell>
          <cell r="D417" t="str">
            <v>ЗАО "Калининградский речной порт", 238340,
Калининградская обл., г. Светлый, ул. Портовая,
д. 1; ОГРН 1023900761433</v>
          </cell>
          <cell r="E417" t="str">
            <v>АД-28/12339</v>
          </cell>
          <cell r="F417">
            <v>41233</v>
          </cell>
          <cell r="G417">
            <v>4</v>
          </cell>
          <cell r="K417">
            <v>21353</v>
          </cell>
          <cell r="L417">
            <v>41199</v>
          </cell>
          <cell r="M417" t="str">
            <v>Калининград</v>
          </cell>
          <cell r="N417">
            <v>39</v>
          </cell>
        </row>
        <row r="418">
          <cell r="A418" t="str">
            <v>М Н О - 0000413</v>
          </cell>
          <cell r="B418">
            <v>41250</v>
          </cell>
          <cell r="C418" t="str">
            <v>Универсальный перегрузочный комплекс ОАО "Петропавловск-Камчатский морской торговый порт"</v>
          </cell>
          <cell r="D418" t="str">
            <v>ОАО "Петропавловск-Камчатский морской торговый порт", 683000, г. Петропавловск-Камчатский,
пл. Щедрина, д. 2; ОГРН 1024101016686 от 
17.08.2002 г. / собственник: ФГУП "Росморпорт",
127055, г. Москва, ул. Сущевская, д. 19, стр. 7;
ОГРН 1037702023831 от 15.05.2003 г.</v>
          </cell>
          <cell r="E418" t="str">
            <v>СГ-28/12993</v>
          </cell>
          <cell r="F418">
            <v>41250</v>
          </cell>
          <cell r="G418">
            <v>4</v>
          </cell>
          <cell r="I418">
            <v>43218</v>
          </cell>
          <cell r="J418" t="str">
            <v>УТБ-1204</v>
          </cell>
          <cell r="K418">
            <v>21638</v>
          </cell>
          <cell r="L418">
            <v>41204</v>
          </cell>
          <cell r="M418" t="str">
            <v>Петропавловск-
Камчатский</v>
          </cell>
          <cell r="N418">
            <v>41</v>
          </cell>
          <cell r="P418" t="str">
            <v>Изменен</v>
          </cell>
        </row>
        <row r="419">
          <cell r="A419" t="str">
            <v>М К О - 0000414</v>
          </cell>
          <cell r="B419">
            <v>41250</v>
          </cell>
          <cell r="C419" t="str">
            <v>Перегрузочный комплекс "Гейзер"</v>
          </cell>
          <cell r="D419" t="str">
            <v>ОАО "Терминал Астафьева", 629921, Приморский край,
г. Находка, ул. Астафьева, 1; ОГРН 1022500704820
от 27.11.2002 г. / собственник: ООО "Гейзер,
692919, Приморский край, г. Находка, 
ул. Набережная-1а; ОГРН 1022500718943 
от 17.12.2002 г.</v>
          </cell>
          <cell r="E419" t="str">
            <v>СГ-28/12983</v>
          </cell>
          <cell r="F419">
            <v>41250</v>
          </cell>
          <cell r="G419">
            <v>4</v>
          </cell>
          <cell r="K419">
            <v>22063</v>
          </cell>
          <cell r="L419">
            <v>41208</v>
          </cell>
          <cell r="M419" t="str">
            <v>Находка</v>
          </cell>
          <cell r="N419">
            <v>25</v>
          </cell>
          <cell r="P419" t="str">
            <v>Изменен</v>
          </cell>
        </row>
        <row r="420">
          <cell r="A420" t="str">
            <v>М К О - 0000415</v>
          </cell>
          <cell r="B420">
            <v>41254</v>
          </cell>
          <cell r="C420" t="str">
            <v xml:space="preserve"> Комплекс по перевалке и  фракционированию стабильного газового конденсата и продуктов его переработки мощностью 6.0 млн. тонн в год в Морском порту Усть-Луга</v>
          </cell>
          <cell r="D420" t="str">
            <v xml:space="preserve"> ООО  «НОВАТЭК – Усть-Луга»; юр. адр.: 188477, Ленинградская обл., Кингисеппский район, д. Вистино,
ул. Школьная, д. 5; факт адр.: 191014, г. Санкт-Петербург, ул. Парадная, д. 7, лит. А;
ОГРН 1074707002457 от 17.09.2007 г.
</v>
          </cell>
          <cell r="E420" t="str">
            <v>СГ-28/13167</v>
          </cell>
          <cell r="F420">
            <v>41254</v>
          </cell>
          <cell r="G420">
            <v>1</v>
          </cell>
          <cell r="K420">
            <v>22893</v>
          </cell>
          <cell r="L420">
            <v>41220</v>
          </cell>
          <cell r="M420" t="str">
            <v>Усть-Луга</v>
          </cell>
          <cell r="N420">
            <v>47</v>
          </cell>
        </row>
        <row r="421">
          <cell r="A421" t="str">
            <v>М Н О - 0000416</v>
          </cell>
          <cell r="B421">
            <v>41253</v>
          </cell>
          <cell r="C421" t="str">
            <v>Сооружение причала № 4</v>
          </cell>
          <cell r="D421" t="str">
            <v>ООО "Оптима-Н", 683000, г. Петропавловск-Камчатский, ул. Вокзальная, 1, ОГРН 1064141032372 от 09.10.2012 г.</v>
          </cell>
          <cell r="E421" t="str">
            <v>СГ-28/13085</v>
          </cell>
          <cell r="F421">
            <v>41253</v>
          </cell>
          <cell r="G421">
            <v>4</v>
          </cell>
          <cell r="K421">
            <v>22769</v>
          </cell>
          <cell r="L421">
            <v>41219</v>
          </cell>
          <cell r="M421" t="str">
            <v>Петропавловск-
Камчатский</v>
          </cell>
          <cell r="N421">
            <v>41</v>
          </cell>
          <cell r="P421" t="str">
            <v>Изменен</v>
          </cell>
        </row>
        <row r="422">
          <cell r="A422" t="str">
            <v>М Н О - 0000417</v>
          </cell>
          <cell r="B422">
            <v>41253</v>
          </cell>
          <cell r="C422" t="str">
            <v xml:space="preserve">Складской комплекс с плавпричалом № 1  </v>
          </cell>
          <cell r="D422" t="str">
            <v>ООО "Саами", 184363, Мурманская область. Кольский район, поселок Минькино, ОГРН 1025100837200 от 30.08.2002 г.</v>
          </cell>
          <cell r="E422" t="str">
            <v>СГ-28/13086</v>
          </cell>
          <cell r="F422">
            <v>41253</v>
          </cell>
          <cell r="G422">
            <v>4</v>
          </cell>
          <cell r="K422">
            <v>22938</v>
          </cell>
          <cell r="L422">
            <v>41220</v>
          </cell>
          <cell r="M422" t="str">
            <v>Мурманск</v>
          </cell>
          <cell r="N422">
            <v>51</v>
          </cell>
        </row>
        <row r="423">
          <cell r="A423" t="str">
            <v>М К О - 0000418</v>
          </cell>
          <cell r="B423">
            <v>41339</v>
          </cell>
          <cell r="C423" t="str">
            <v xml:space="preserve">Причал № 35 </v>
          </cell>
          <cell r="D423" t="str">
            <v>Сельскохозяйственный производственный кооператив рыболовецкий колхоз «Простор», ул. Пролетарская, д. 4, п. Лососина, Советско-Гаванский район, Хабаровский край, 682848, ОГРН 1022700599503 от 23.12.2002 г.</v>
          </cell>
          <cell r="E423" t="str">
            <v>УТБ-103</v>
          </cell>
          <cell r="F423">
            <v>41339</v>
          </cell>
          <cell r="G423">
            <v>4</v>
          </cell>
          <cell r="K423">
            <v>2226</v>
          </cell>
          <cell r="L423">
            <v>41310</v>
          </cell>
          <cell r="M423" t="str">
            <v>Советская Гавань</v>
          </cell>
          <cell r="N423">
            <v>27</v>
          </cell>
        </row>
        <row r="424">
          <cell r="A424" t="str">
            <v>М К О - 0000419</v>
          </cell>
          <cell r="B424">
            <v>41248</v>
          </cell>
          <cell r="C424" t="str">
            <v>Перевалочный комплекс «Морской                                                специализированный порт «Витино»</v>
          </cell>
          <cell r="D424" t="str">
            <v>ООО «Морской специализированный порт «Витино»
184030, Мурманская область, г. Кандалакша, н.п. Белое море, д. 12, ОГРН 1025100539166               от 19.12. 2002 г.</v>
          </cell>
          <cell r="E424" t="str">
            <v>СГ-28/12923</v>
          </cell>
          <cell r="F424">
            <v>41248</v>
          </cell>
          <cell r="G424">
            <v>4</v>
          </cell>
          <cell r="K424">
            <v>22770</v>
          </cell>
          <cell r="L424">
            <v>41219</v>
          </cell>
          <cell r="M424" t="str">
            <v>Витино</v>
          </cell>
          <cell r="N424">
            <v>51</v>
          </cell>
        </row>
        <row r="425">
          <cell r="A425" t="str">
            <v>М К О - 0000420</v>
          </cell>
          <cell r="B425">
            <v>41261</v>
          </cell>
          <cell r="C425" t="str">
            <v>Универсальный перегрузочный комплекс ОАО «Трест механизации строительных работ»</v>
          </cell>
          <cell r="D425" t="str">
            <v>ОАО "Трест механизации строительных работ", 197775, Санкт-Петербург, Приморское шоссе 140, ОГРН 1027812401341 от 25.09.2002 г. / ФГУП "Дирекция по инвестиционной деятельности", 191186, Санкт-Петербург, ул. Гороховая, д. 2/6, литер А, ОГРН 1037851047431</v>
          </cell>
          <cell r="E425" t="str">
            <v>СГ-28/13537</v>
          </cell>
          <cell r="F425">
            <v>41261</v>
          </cell>
          <cell r="G425">
            <v>4</v>
          </cell>
          <cell r="I425">
            <v>41423</v>
          </cell>
          <cell r="J425" t="str">
            <v>УТБ-2-2/930</v>
          </cell>
          <cell r="K425">
            <v>23482</v>
          </cell>
          <cell r="L425">
            <v>41227</v>
          </cell>
          <cell r="M425" t="str">
            <v>Санкт-Петербург</v>
          </cell>
          <cell r="N425">
            <v>78</v>
          </cell>
        </row>
        <row r="426">
          <cell r="A426" t="str">
            <v>М К О - 0000421</v>
          </cell>
          <cell r="B426">
            <v>41261</v>
          </cell>
          <cell r="C426" t="str">
            <v>Нефтяной терминал  ОАО «Трест механизации строительных работ»</v>
          </cell>
          <cell r="D426" t="str">
            <v>ОАО "Трест механизации строительных работ", 197775, Санкт-Петербург, Приморское шоссе 140, ОГРН 1027812401341 от 25.09.2002 г. / ФГУП "Дирекция по инвестиционной деятельности", 191186, Санкт-Петербург, ул. Гороховая, д. 2/6, литер А, ОГРН 1037851047431</v>
          </cell>
          <cell r="E426" t="str">
            <v>СГ-28/13537</v>
          </cell>
          <cell r="F426">
            <v>41261</v>
          </cell>
          <cell r="G426">
            <v>4</v>
          </cell>
          <cell r="I426">
            <v>41423</v>
          </cell>
          <cell r="J426" t="str">
            <v>УТБ-2-2/930</v>
          </cell>
          <cell r="K426">
            <v>23482</v>
          </cell>
          <cell r="L426">
            <v>41227</v>
          </cell>
          <cell r="M426" t="str">
            <v>Санкт-Петербург</v>
          </cell>
          <cell r="N426">
            <v>78</v>
          </cell>
        </row>
        <row r="427">
          <cell r="A427" t="str">
            <v>М Н О - 0000422</v>
          </cell>
          <cell r="B427">
            <v>41250</v>
          </cell>
          <cell r="C427" t="str">
            <v>Причал форта Константин № 1</v>
          </cell>
          <cell r="D427" t="str">
            <v>ЗАО «Морская Лига», 197762, Кронштадт, ул. Тулонская Аллея, д. 3, ОГРН 102708865831 от 04.03.1998 г.</v>
          </cell>
          <cell r="E427" t="str">
            <v>СГ-28/12992</v>
          </cell>
          <cell r="F427">
            <v>41250</v>
          </cell>
          <cell r="G427">
            <v>3</v>
          </cell>
          <cell r="I427">
            <v>43858</v>
          </cell>
          <cell r="J427" t="str">
            <v>УТБ-123</v>
          </cell>
          <cell r="K427">
            <v>24047</v>
          </cell>
          <cell r="L427">
            <v>41234</v>
          </cell>
          <cell r="M427" t="str">
            <v>Санкт-Петербург</v>
          </cell>
          <cell r="N427">
            <v>78</v>
          </cell>
          <cell r="P427" t="str">
            <v>Изменен</v>
          </cell>
        </row>
        <row r="428">
          <cell r="A428" t="str">
            <v>М Н О - 0000423</v>
          </cell>
          <cell r="B428">
            <v>41254</v>
          </cell>
          <cell r="C428" t="str">
            <v xml:space="preserve">Грузовой пирс мостового типа 
ЗАО «Курильский рыбак» </v>
          </cell>
          <cell r="D428" t="str">
            <v xml:space="preserve">
ЗАО «Курильский рыбак», 694535, Сахалинская область, Курильский район, с. Рейдово, ОГРН 1026501100680 от 23.12.2002 г.
</v>
          </cell>
          <cell r="E428" t="str">
            <v>СГ-28/13211</v>
          </cell>
          <cell r="F428">
            <v>41254</v>
          </cell>
          <cell r="G428">
            <v>4</v>
          </cell>
          <cell r="K428">
            <v>24049</v>
          </cell>
          <cell r="L428">
            <v>41234</v>
          </cell>
          <cell r="M428" t="str">
            <v>Невельск</v>
          </cell>
          <cell r="N428">
            <v>65</v>
          </cell>
        </row>
        <row r="429">
          <cell r="A429" t="str">
            <v>М Н О - 0000424</v>
          </cell>
          <cell r="B429">
            <v>41254</v>
          </cell>
          <cell r="C429" t="str">
            <v>Причал  ООО «Рыболовецкий колхоз «Тихий океан»</v>
          </cell>
          <cell r="D429" t="str">
            <v xml:space="preserve">ООО «Рыболовецкий колхоз «Тихий океан»,  692953,  Приморский край, г. Находка,  п. Ливадия, ул. Колхозная, 12, ОГРН 1122508001582 от 12.05.2012 г.
</v>
          </cell>
          <cell r="E429" t="str">
            <v>СГ-28/13212</v>
          </cell>
          <cell r="F429">
            <v>41254</v>
          </cell>
          <cell r="G429">
            <v>4</v>
          </cell>
          <cell r="K429">
            <v>24045</v>
          </cell>
          <cell r="L429">
            <v>41234</v>
          </cell>
          <cell r="M429" t="str">
            <v>Находка</v>
          </cell>
          <cell r="N429">
            <v>25</v>
          </cell>
        </row>
        <row r="430">
          <cell r="A430" t="str">
            <v>М К О - 0000425</v>
          </cell>
          <cell r="B430">
            <v>41261</v>
          </cell>
          <cell r="C430" t="str">
            <v xml:space="preserve">Порт № 241468 ОАО «Ольгалес» </v>
          </cell>
          <cell r="D430" t="str">
            <v>ОАО «Ольгалес», 692460,  Приморский край , п.Ольга, ул Морская, д.15, ОГРН 1022500971547 от 02.09.2002 г.</v>
          </cell>
          <cell r="E430" t="str">
            <v>СГ-28/13531</v>
          </cell>
          <cell r="F430">
            <v>41261</v>
          </cell>
          <cell r="G430">
            <v>4</v>
          </cell>
          <cell r="K430">
            <v>24131</v>
          </cell>
          <cell r="L430">
            <v>41235</v>
          </cell>
          <cell r="M430" t="str">
            <v>Ольга</v>
          </cell>
          <cell r="N430">
            <v>25</v>
          </cell>
        </row>
        <row r="431">
          <cell r="A431" t="str">
            <v>М Н О - 0000426</v>
          </cell>
          <cell r="B431">
            <v>41253</v>
          </cell>
          <cell r="C431" t="str">
            <v xml:space="preserve"> Лесной перегрузочный комплекс «Константиновский»</v>
          </cell>
          <cell r="D431" t="str">
            <v xml:space="preserve">ОАО «Дальлеспром», 680000, г. Хабаровск, ул. Пушкина, д. 23а, ОГРН 1022700922276 от 10.12.2002 г.
</v>
          </cell>
          <cell r="E431" t="str">
            <v>СГ-28/13074</v>
          </cell>
          <cell r="F431">
            <v>41253</v>
          </cell>
          <cell r="G431">
            <v>4</v>
          </cell>
          <cell r="K431">
            <v>24800</v>
          </cell>
          <cell r="L431">
            <v>41243</v>
          </cell>
          <cell r="M431" t="str">
            <v>Николаевск-на-
Амуре</v>
          </cell>
          <cell r="N431">
            <v>27</v>
          </cell>
        </row>
        <row r="432">
          <cell r="A432" t="str">
            <v>М К О - 0000427</v>
          </cell>
          <cell r="B432">
            <v>41253</v>
          </cell>
          <cell r="C432" t="str">
            <v xml:space="preserve"> Лесной перегрузочный комплекс «Киселевский»</v>
          </cell>
          <cell r="D432" t="str">
            <v>Индивидуальный предприниматель Стариенко Кирилл Александрович, 682412, Хабаровский край, Ульчский район, село Киселевка, пер. Школьный, д. 1/1; ОГРНИП
312270534000047 от 05.12.2012 г.</v>
          </cell>
          <cell r="E432" t="str">
            <v>СГ-28/13074</v>
          </cell>
          <cell r="F432">
            <v>41253</v>
          </cell>
          <cell r="G432">
            <v>4</v>
          </cell>
          <cell r="K432">
            <v>24800</v>
          </cell>
          <cell r="L432">
            <v>41243</v>
          </cell>
          <cell r="M432" t="str">
            <v>Николаевск-на-
Амуре</v>
          </cell>
          <cell r="N432">
            <v>27</v>
          </cell>
        </row>
        <row r="433">
          <cell r="A433" t="str">
            <v>М Н О - 0000428</v>
          </cell>
          <cell r="B433">
            <v>41268</v>
          </cell>
          <cell r="C433" t="str">
            <v>Причал металлический - пирс для заправки судов питьевой водой</v>
          </cell>
          <cell r="D433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433" t="str">
            <v>СГ-28/13876</v>
          </cell>
          <cell r="F433">
            <v>41268</v>
          </cell>
          <cell r="G433">
            <v>3</v>
          </cell>
          <cell r="K433">
            <v>25263</v>
          </cell>
          <cell r="L433">
            <v>41247</v>
          </cell>
          <cell r="M433" t="str">
            <v>Мурманск</v>
          </cell>
          <cell r="N433">
            <v>51</v>
          </cell>
          <cell r="P433" t="str">
            <v>Изменен</v>
          </cell>
        </row>
        <row r="434">
          <cell r="A434" t="str">
            <v>М Н О - 0000429</v>
          </cell>
          <cell r="B434">
            <v>41268</v>
          </cell>
          <cell r="C434" t="str">
            <v>Судоремонтные причалы № 6,7</v>
          </cell>
          <cell r="D434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434" t="str">
            <v>СГ-28/13876</v>
          </cell>
          <cell r="F434">
            <v>41268</v>
          </cell>
          <cell r="G434">
            <v>3</v>
          </cell>
          <cell r="K434">
            <v>25263</v>
          </cell>
          <cell r="L434">
            <v>41247</v>
          </cell>
          <cell r="M434" t="str">
            <v>Мурманск</v>
          </cell>
          <cell r="N434">
            <v>51</v>
          </cell>
          <cell r="P434" t="str">
            <v>Изменен</v>
          </cell>
        </row>
        <row r="435">
          <cell r="A435" t="str">
            <v>М Н О - 0000430</v>
          </cell>
          <cell r="B435">
            <v>41268</v>
          </cell>
          <cell r="C435" t="str">
            <v>Судоремонтные причалы № 1,2</v>
          </cell>
          <cell r="D435" t="str">
            <v>ООО "Газпром флот", 117420, г. Москва, 
ул. Наметкина, д. 12а, ОГРН 1027700198635  от 09.09.2002 г.</v>
          </cell>
          <cell r="E435" t="str">
            <v>СГ-28/13876</v>
          </cell>
          <cell r="F435">
            <v>41268</v>
          </cell>
          <cell r="G435">
            <v>3</v>
          </cell>
          <cell r="I435">
            <v>43538</v>
          </cell>
          <cell r="J435" t="str">
            <v>УТБ-456</v>
          </cell>
          <cell r="K435">
            <v>25263</v>
          </cell>
          <cell r="L435">
            <v>41247</v>
          </cell>
          <cell r="M435" t="str">
            <v>Мурманск</v>
          </cell>
          <cell r="N435">
            <v>51</v>
          </cell>
          <cell r="P435" t="str">
            <v>Изменен</v>
          </cell>
        </row>
        <row r="436">
          <cell r="A436" t="str">
            <v>М Н О - 0000431</v>
          </cell>
          <cell r="B436">
            <v>41268</v>
          </cell>
          <cell r="C436" t="str">
            <v>Судоремонтные причалы № 3-5</v>
          </cell>
          <cell r="D436" t="str">
            <v>ООО "Газпром флот", 117420, г. Москва, 
ул. Наметкина, д. 12а, ОГРН 1027700198635  от 09.09.2002 г.</v>
          </cell>
          <cell r="E436" t="str">
            <v>СГ-28/13876</v>
          </cell>
          <cell r="F436">
            <v>41268</v>
          </cell>
          <cell r="G436">
            <v>3</v>
          </cell>
          <cell r="I436">
            <v>43538</v>
          </cell>
          <cell r="J436" t="str">
            <v>УТБ-456</v>
          </cell>
          <cell r="K436">
            <v>25263</v>
          </cell>
          <cell r="L436">
            <v>41247</v>
          </cell>
          <cell r="M436" t="str">
            <v>Мурманск</v>
          </cell>
          <cell r="N436">
            <v>51</v>
          </cell>
          <cell r="P436" t="str">
            <v>Изменен</v>
          </cell>
        </row>
        <row r="437">
          <cell r="A437" t="str">
            <v>М Н О - 0000432</v>
          </cell>
          <cell r="B437">
            <v>41269</v>
          </cell>
          <cell r="C437" t="str">
            <v>Причалы для круизных судов № 1 и № 2, берегоукрепление внутри круизной гавани с частью искусственно образованного земельного участка протяженностью 260 метров и шириной 40 метров и паромный причал № 3</v>
          </cell>
          <cell r="D437" t="str">
            <v>Сочинский филиал ФГУП "Росморпорт, 354000, Краснодарский край, г. Сочи, ул. Войкова 1, Морской порт Сочи, ОГРН 1037702023831 от 15.05.2003 г.</v>
          </cell>
          <cell r="E437" t="str">
            <v>CГ-27/14212</v>
          </cell>
          <cell r="F437">
            <v>41269</v>
          </cell>
          <cell r="G437">
            <v>1</v>
          </cell>
          <cell r="I437">
            <v>41744</v>
          </cell>
          <cell r="J437" t="str">
            <v>УТБ-2-12/984</v>
          </cell>
          <cell r="K437">
            <v>25809</v>
          </cell>
          <cell r="L437">
            <v>41254</v>
          </cell>
          <cell r="M437" t="str">
            <v>Сочи</v>
          </cell>
          <cell r="N437">
            <v>23</v>
          </cell>
        </row>
        <row r="438">
          <cell r="A438" t="str">
            <v>М Н О - 0000433</v>
          </cell>
          <cell r="B438">
            <v>41297</v>
          </cell>
          <cell r="C438" t="str">
            <v>Комплекс сооружений для осуществления экспорта нефтепродуктов. Временный причал</v>
          </cell>
          <cell r="D438" t="str">
            <v>ЗАО "Звезда ОЙЛ", 692806, Приморский край,
г. Большой Камень, ул. Карла Маркса, д. 57;
ОГРН 1022500575745 от 02.09.2002 г.</v>
          </cell>
          <cell r="E438" t="str">
            <v>СГ-28/537</v>
          </cell>
          <cell r="F438">
            <v>41297</v>
          </cell>
          <cell r="G438">
            <v>4</v>
          </cell>
          <cell r="K438">
            <v>26953</v>
          </cell>
          <cell r="L438">
            <v>41268</v>
          </cell>
          <cell r="M438" t="str">
            <v>Находка</v>
          </cell>
          <cell r="N438">
            <v>25</v>
          </cell>
        </row>
        <row r="439">
          <cell r="A439" t="str">
            <v>М К О - 0000434</v>
          </cell>
          <cell r="B439">
            <v>41299</v>
          </cell>
          <cell r="C439" t="str">
            <v>2-й грузовой район ООО "Ростовский универсальный порт"</v>
          </cell>
          <cell r="D439" t="str">
            <v>ООО "Ростовский универсальный порт", Железнодорожный район, ул. 1-я Луговая, д.42б, г.Ростов-на-Дону, 344007, ОГРН 1066167001955 от 26.01.2006 г.</v>
          </cell>
          <cell r="E439" t="str">
            <v>СГ-28/671</v>
          </cell>
          <cell r="F439">
            <v>41299</v>
          </cell>
          <cell r="G439">
            <v>4</v>
          </cell>
          <cell r="K439">
            <v>27287</v>
          </cell>
          <cell r="L439">
            <v>41271</v>
          </cell>
          <cell r="M439" t="str">
            <v>Ростов-на-Дону</v>
          </cell>
          <cell r="N439">
            <v>61</v>
          </cell>
        </row>
        <row r="440">
          <cell r="A440" t="str">
            <v>М Н О - 0000435</v>
          </cell>
          <cell r="B440">
            <v>41299</v>
          </cell>
          <cell r="C440" t="str">
            <v>Контрольно-корректирующая станция морской дифференциальной подсистемы глобальных навигационных спутниковых систем ГЛОНАСС/GPS на о. Олений</v>
          </cell>
          <cell r="D440" t="str">
            <v>ФГУП "Гидрографическое предприятие"/ РФ, 190031, г.Санкт-Петербург, Московский пр-т., д.12, ОГРН 1027810266758 от 08.04.2005 г.</v>
          </cell>
          <cell r="E440" t="str">
            <v>СГ-28/670</v>
          </cell>
          <cell r="F440">
            <v>41299</v>
          </cell>
          <cell r="G440">
            <v>4</v>
          </cell>
          <cell r="I440">
            <v>43125</v>
          </cell>
          <cell r="J440" t="str">
            <v>УТБ-179</v>
          </cell>
          <cell r="K440">
            <v>27301</v>
          </cell>
          <cell r="L440">
            <v>41271</v>
          </cell>
          <cell r="M440" t="str">
            <v>Дудинка</v>
          </cell>
          <cell r="N440">
            <v>78</v>
          </cell>
        </row>
        <row r="441">
          <cell r="A441" t="str">
            <v>М Н О - 0000436</v>
          </cell>
          <cell r="B441">
            <v>41299</v>
          </cell>
          <cell r="C441" t="str">
            <v>Контрольно-корректирующая станция морской дифференциальной подсистемы глобальных навигационных спутниковых систем ГЛОНАСС/GPS на м. Стерлегова</v>
          </cell>
          <cell r="D441" t="str">
            <v>ФГУП "Гидрографическое предприятие"/ РФ, 190031, г.Санкт-Петербург, Московский пр-т., д.12, ОГРН 1027810266758 от 08.04.2005 г.</v>
          </cell>
          <cell r="E441" t="str">
            <v>СГ-28/670</v>
          </cell>
          <cell r="F441">
            <v>41299</v>
          </cell>
          <cell r="G441">
            <v>4</v>
          </cell>
          <cell r="I441">
            <v>43125</v>
          </cell>
          <cell r="J441" t="str">
            <v>УТБ-179</v>
          </cell>
          <cell r="K441">
            <v>27301</v>
          </cell>
          <cell r="L441">
            <v>41271</v>
          </cell>
          <cell r="M441" t="str">
            <v>Дудинка</v>
          </cell>
          <cell r="N441">
            <v>78</v>
          </cell>
        </row>
        <row r="442">
          <cell r="A442" t="str">
            <v>М Н О - 0000437</v>
          </cell>
          <cell r="B442">
            <v>41299</v>
          </cell>
          <cell r="C442" t="str">
            <v>Контрольно-корректирующая станция морской дифференциальной подсистемы глобальных навигационных спутниковых систем ГЛОНАСС/GPS на о. Андрея</v>
          </cell>
          <cell r="D442" t="str">
            <v>ФГУП "Гидрографическое предприятие"/ РФ, 190031, г.Санкт-Петербург, Московский пр-т., д.12, ОГРН 1027810266758 от 08.04.2005 г.</v>
          </cell>
          <cell r="E442" t="str">
            <v>СГ-28/670</v>
          </cell>
          <cell r="F442">
            <v>41299</v>
          </cell>
          <cell r="G442">
            <v>4</v>
          </cell>
          <cell r="I442">
            <v>43125</v>
          </cell>
          <cell r="J442" t="str">
            <v>УТБ-179</v>
          </cell>
          <cell r="K442">
            <v>27301</v>
          </cell>
          <cell r="L442">
            <v>41271</v>
          </cell>
          <cell r="M442" t="str">
            <v>Дудинка</v>
          </cell>
          <cell r="N442">
            <v>78</v>
          </cell>
        </row>
        <row r="443">
          <cell r="A443" t="str">
            <v>М Н О - 0000438</v>
          </cell>
          <cell r="B443">
            <v>41299</v>
          </cell>
          <cell r="C443" t="str">
            <v>Контрольно-корректирующая станция морской дифференциальной подсистемы глобальных навигационных спутниковых систем ГЛОНАСС/GPS на о. Столбовой</v>
          </cell>
          <cell r="D443" t="str">
            <v>ФГУП "Гидрографическое предприятие"/ РФ, 190031, г.Санкт-Петербург, Московский пр-т., д.12, ОГРН 1027810266758 от 08.04.2005 г.</v>
          </cell>
          <cell r="E443" t="str">
            <v>СГ-28/670</v>
          </cell>
          <cell r="F443">
            <v>41299</v>
          </cell>
          <cell r="G443">
            <v>4</v>
          </cell>
          <cell r="I443">
            <v>43125</v>
          </cell>
          <cell r="J443" t="str">
            <v>УТБ-179</v>
          </cell>
          <cell r="K443">
            <v>27301</v>
          </cell>
          <cell r="L443">
            <v>41271</v>
          </cell>
          <cell r="M443" t="str">
            <v>Дудинка</v>
          </cell>
          <cell r="N443">
            <v>78</v>
          </cell>
        </row>
        <row r="444">
          <cell r="A444" t="str">
            <v>М Н О - 0000439</v>
          </cell>
          <cell r="B444">
            <v>41299</v>
          </cell>
          <cell r="C444" t="str">
            <v>Контрольно-корректирующая станция морской дифференциальной подсистемы глобальных навигационных спутниковых систем ГЛОНАСС/GPS на р. Индигирка</v>
          </cell>
          <cell r="D444" t="str">
            <v>ФГУП "Гидрографическое предприятие"/ РФ, 190031, г.Санкт-Петербург, Московский пр-т., д.12, ОГРН 1027810266758 от 08.04.2005 г.</v>
          </cell>
          <cell r="E444" t="str">
            <v>СГ-28/670</v>
          </cell>
          <cell r="F444">
            <v>41299</v>
          </cell>
          <cell r="G444">
            <v>4</v>
          </cell>
          <cell r="I444">
            <v>43125</v>
          </cell>
          <cell r="J444" t="str">
            <v>УТБ-179</v>
          </cell>
          <cell r="K444">
            <v>27301</v>
          </cell>
          <cell r="L444">
            <v>41271</v>
          </cell>
          <cell r="M444" t="str">
            <v>Дудинка</v>
          </cell>
          <cell r="N444">
            <v>78</v>
          </cell>
        </row>
        <row r="445">
          <cell r="A445" t="str">
            <v>М Н О - 0000440</v>
          </cell>
          <cell r="B445">
            <v>41299</v>
          </cell>
          <cell r="C445" t="str">
            <v>Контрольно-корректирующая станция морской дифференциальной подсистемы глобальных навигационных спутниковых систем ГЛОНАСС/GPS на о. Каменка</v>
          </cell>
          <cell r="D445" t="str">
            <v>ФГУП "Гидрографическое предприятие"/ РФ, 190031, г.Санкт-Петербург, Московский пр-т., д.12, ОГРН 1027810266758 от 08.04.2005 г.</v>
          </cell>
          <cell r="E445" t="str">
            <v>СГ-28/670</v>
          </cell>
          <cell r="F445">
            <v>41299</v>
          </cell>
          <cell r="G445">
            <v>4</v>
          </cell>
          <cell r="I445">
            <v>43125</v>
          </cell>
          <cell r="J445" t="str">
            <v>УТБ-179</v>
          </cell>
          <cell r="K445">
            <v>27301</v>
          </cell>
          <cell r="L445">
            <v>41271</v>
          </cell>
          <cell r="M445" t="str">
            <v>Дудинка</v>
          </cell>
          <cell r="N445">
            <v>78</v>
          </cell>
        </row>
        <row r="446">
          <cell r="A446" t="str">
            <v>М Н О - 0000441</v>
          </cell>
          <cell r="B446">
            <v>41299</v>
          </cell>
          <cell r="C446" t="str">
            <v>Контрольно-корректирующий пункт системы ККС «Медвежий»</v>
          </cell>
          <cell r="D446" t="str">
            <v>ФГУП "Гидрографическое предприятие"/ РФ, 190031, г.Санкт-Петербург, Московский пр-т., д.12, ОГРН 1027810266758 от 08.04.2005 г.</v>
          </cell>
          <cell r="E446" t="str">
            <v>СГ-28/670</v>
          </cell>
          <cell r="F446">
            <v>41299</v>
          </cell>
          <cell r="G446">
            <v>4</v>
          </cell>
          <cell r="I446">
            <v>43125</v>
          </cell>
          <cell r="J446" t="str">
            <v>УТБ-179</v>
          </cell>
          <cell r="K446">
            <v>27301</v>
          </cell>
          <cell r="L446">
            <v>41271</v>
          </cell>
          <cell r="M446" t="str">
            <v>Санкт-Петербург</v>
          </cell>
          <cell r="N446">
            <v>78</v>
          </cell>
        </row>
        <row r="447">
          <cell r="A447" t="str">
            <v>М Н О - 0000442</v>
          </cell>
          <cell r="B447">
            <v>41320</v>
          </cell>
          <cell r="C447" t="str">
            <v>ЦУ СУДС залива Анива</v>
          </cell>
          <cell r="D447" t="str">
            <v>Сахалинский филиал ФГУП "Росморпорт", 694020, 
г. Корсаков, ул. Портовая, д. 13/2, ОГРН 1037702023831 от 15.05.2003 г.</v>
          </cell>
          <cell r="E447" t="str">
            <v>СГ-28/1611</v>
          </cell>
          <cell r="F447">
            <v>41320</v>
          </cell>
          <cell r="G447">
            <v>4</v>
          </cell>
          <cell r="I447">
            <v>43717</v>
          </cell>
          <cell r="J447" t="str">
            <v>УТБ-2284</v>
          </cell>
          <cell r="K447">
            <v>422</v>
          </cell>
          <cell r="L447">
            <v>41288</v>
          </cell>
          <cell r="M447" t="str">
            <v>Корсаков</v>
          </cell>
          <cell r="N447">
            <v>65</v>
          </cell>
          <cell r="P447" t="str">
            <v>Изменен</v>
          </cell>
        </row>
        <row r="448">
          <cell r="A448" t="str">
            <v>М К О - 0000443</v>
          </cell>
          <cell r="B448">
            <v>41320</v>
          </cell>
          <cell r="C448" t="str">
            <v>Перегрузочный комплекс 
ООО "Норд+"</v>
          </cell>
          <cell r="D448" t="str">
            <v>ООО "Норд+", 682000, Хабаровский край,
г. Советская Гавань, ул. Колесниченко, д. 4;
ОГРН 1082709000450 от 24.11.2009 г.</v>
          </cell>
          <cell r="E448" t="str">
            <v>СГ-28/1608</v>
          </cell>
          <cell r="F448">
            <v>41320</v>
          </cell>
          <cell r="G448">
            <v>4</v>
          </cell>
          <cell r="K448">
            <v>1302</v>
          </cell>
          <cell r="L448">
            <v>41297</v>
          </cell>
          <cell r="M448" t="str">
            <v>Советская Гавань</v>
          </cell>
          <cell r="N448">
            <v>27</v>
          </cell>
        </row>
        <row r="449">
          <cell r="A449" t="str">
            <v>М К О - 0000444</v>
          </cell>
          <cell r="B449">
            <v>41320</v>
          </cell>
          <cell r="C449" t="str">
            <v>Перегрузочный терминал                
ЗАО "Тетрамет"</v>
          </cell>
          <cell r="D449" t="str">
            <v>ЗАО "Тетрамет", пр. Стачек, дом 47, г. Санкт-Петербург, 198097, ОГРН 1027802714488 от 23.08.2002 г.</v>
          </cell>
          <cell r="E449" t="str">
            <v>СГ-28/1613</v>
          </cell>
          <cell r="F449">
            <v>41320</v>
          </cell>
          <cell r="G449">
            <v>4</v>
          </cell>
          <cell r="K449">
            <v>2476</v>
          </cell>
          <cell r="L449">
            <v>41312</v>
          </cell>
          <cell r="M449" t="str">
            <v>Санкт-Петербург</v>
          </cell>
          <cell r="N449">
            <v>78</v>
          </cell>
        </row>
        <row r="450">
          <cell r="A450" t="str">
            <v>М Н О - 0000445</v>
          </cell>
          <cell r="B450">
            <v>41344</v>
          </cell>
          <cell r="C450" t="str">
            <v>Причал № 6 морского порта Невельск Сахалинской области</v>
          </cell>
          <cell r="D450" t="str">
            <v>ООО "Барьер", ул. Рыбацкая 12Б, г. Невельск, Сахалинская область, 694740, ОГРН 1026500869636 от 01.11.2002 г.</v>
          </cell>
          <cell r="E450" t="str">
            <v>СГ-28/2248</v>
          </cell>
          <cell r="F450">
            <v>41344</v>
          </cell>
          <cell r="G450">
            <v>4</v>
          </cell>
          <cell r="K450">
            <v>1619</v>
          </cell>
          <cell r="L450">
            <v>41302</v>
          </cell>
          <cell r="M450" t="str">
            <v>Невельск</v>
          </cell>
          <cell r="N450">
            <v>65</v>
          </cell>
        </row>
        <row r="451">
          <cell r="A451" t="str">
            <v>М Н О - 0000446</v>
          </cell>
          <cell r="B451">
            <v>41348</v>
          </cell>
          <cell r="C451" t="str">
            <v>Причал, литер 1 общей площадью 1690,9 кв.м. ООО "БСК"</v>
          </cell>
          <cell r="D451" t="str">
            <v>ООО "Балтийская Судоремонтная Компания", Правая набережная, 9а, г. Калининград, Калининградская область, 236010, ОГРН 1043900837276 от 11.10.2004 г.</v>
          </cell>
          <cell r="E451" t="str">
            <v>УТБ-2-2/159</v>
          </cell>
          <cell r="F451">
            <v>41348</v>
          </cell>
          <cell r="G451">
            <v>4</v>
          </cell>
          <cell r="I451">
            <v>43021</v>
          </cell>
          <cell r="J451" t="str">
            <v>УТБ-3014</v>
          </cell>
          <cell r="K451">
            <v>2641</v>
          </cell>
          <cell r="L451">
            <v>41316</v>
          </cell>
          <cell r="M451" t="str">
            <v>Калининград</v>
          </cell>
          <cell r="N451">
            <v>39</v>
          </cell>
        </row>
        <row r="452">
          <cell r="A452" t="str">
            <v>М Н О - 0000447</v>
          </cell>
          <cell r="B452">
            <v>41348</v>
          </cell>
          <cell r="C452" t="str">
            <v>Здание учреждения (ФГБУ "АМП Балтийского моря")</v>
          </cell>
          <cell r="D452" t="str">
            <v>ФГБУ "АМП Балтийского моря", 198035, 
г. Санкт-Петербург, ул. Гапсальская, д. 10, 
ОГРН 1027802721330 от 07.04.1995 г.</v>
          </cell>
          <cell r="E452" t="str">
            <v>УТБ-2-2/149</v>
          </cell>
          <cell r="F452">
            <v>41348</v>
          </cell>
          <cell r="G452">
            <v>3</v>
          </cell>
          <cell r="I452">
            <v>42325</v>
          </cell>
          <cell r="J452" t="str">
            <v>УТБ-2-11/2826</v>
          </cell>
          <cell r="K452" t="str">
            <v>2953
3086</v>
          </cell>
          <cell r="L452" t="str">
            <v>13.02.2013
28.10.2015</v>
          </cell>
          <cell r="M452" t="str">
            <v>Санкт-Петербург</v>
          </cell>
          <cell r="N452">
            <v>78</v>
          </cell>
        </row>
        <row r="453">
          <cell r="A453" t="str">
            <v>М К О - 0000448</v>
          </cell>
          <cell r="B453">
            <v>41348</v>
          </cell>
          <cell r="C453" t="str">
            <v xml:space="preserve">Угольный терминал </v>
          </cell>
          <cell r="D453" t="str">
            <v>ООО "УГОЛЬНЫЙ МОРСКОЙ ПОРТ ШАХТЕРСК"; 694910, Сахалинская обл., Углегорский район, г. Шахтерск, ул. Портовая, д. 10; ОГРН 1026500993089 от 30.09.2002 г.</v>
          </cell>
          <cell r="E453" t="str">
            <v>УТБ-2-2/152</v>
          </cell>
          <cell r="F453">
            <v>41348</v>
          </cell>
          <cell r="G453">
            <v>4</v>
          </cell>
          <cell r="H453" t="str">
            <v>УТБ-2662
30.10.2019</v>
          </cell>
          <cell r="K453">
            <v>2895</v>
          </cell>
          <cell r="L453">
            <v>41318</v>
          </cell>
          <cell r="M453" t="str">
            <v>Шахтерск</v>
          </cell>
          <cell r="N453">
            <v>65</v>
          </cell>
          <cell r="P453" t="str">
            <v>Изменен</v>
          </cell>
        </row>
        <row r="454">
          <cell r="A454" t="str">
            <v>М Н О - 0000449</v>
          </cell>
          <cell r="B454">
            <v>41353</v>
          </cell>
          <cell r="C454" t="str">
            <v>Технологический причал 
ОАО "АМНГР"</v>
          </cell>
          <cell r="D454" t="str">
            <v xml:space="preserve">ОАО «Арктикморнефтегазразведка», пр-кт Кольский, д.1, г. Мурманск, 183032, ОГРН 1025100853194 от 03.05.2011 г. </v>
          </cell>
          <cell r="E454" t="str">
            <v>УТБ-2-3/191</v>
          </cell>
          <cell r="F454">
            <v>41353</v>
          </cell>
          <cell r="G454">
            <v>4</v>
          </cell>
          <cell r="I454">
            <v>41787</v>
          </cell>
          <cell r="J454" t="str">
            <v>УТБ-2-2/1507</v>
          </cell>
          <cell r="K454">
            <v>3570</v>
          </cell>
          <cell r="L454">
            <v>41325</v>
          </cell>
          <cell r="M454" t="str">
            <v>Мурманск</v>
          </cell>
          <cell r="N454">
            <v>51</v>
          </cell>
        </row>
        <row r="455">
          <cell r="A455" t="str">
            <v>М Н О - 0000450</v>
          </cell>
          <cell r="B455">
            <v>41353</v>
          </cell>
          <cell r="C455" t="str">
            <v>Грузовой причал ОАО "АМНГР"</v>
          </cell>
          <cell r="D455" t="str">
            <v xml:space="preserve">ОАО «Арктикморнефтегазразведка», пр-кт Кольский, д.1, г. Мурманск, 183032, ОГРН 1025100853194 от 03.05.2011 г. </v>
          </cell>
          <cell r="E455" t="str">
            <v>УТБ-2-3/191</v>
          </cell>
          <cell r="F455">
            <v>41353</v>
          </cell>
          <cell r="G455">
            <v>4</v>
          </cell>
          <cell r="K455">
            <v>3569</v>
          </cell>
          <cell r="L455">
            <v>41325</v>
          </cell>
          <cell r="M455" t="str">
            <v>Мурманск</v>
          </cell>
          <cell r="N455">
            <v>51</v>
          </cell>
        </row>
        <row r="456">
          <cell r="A456" t="str">
            <v>М Н О - 0000451</v>
          </cell>
          <cell r="B456">
            <v>41353</v>
          </cell>
          <cell r="C456" t="str">
            <v>Нефтяной терминал ОАО "АМНГР"</v>
          </cell>
          <cell r="D456" t="str">
            <v xml:space="preserve">ОАО «Арктикморнефтегазразведка», пр-кт Кольский, д.1, г. Мурманск, 183032, ОГРН 1025100853194 от 03.05.2011 г. </v>
          </cell>
          <cell r="E456" t="str">
            <v>УТБ-2-3/191</v>
          </cell>
          <cell r="F456">
            <v>41353</v>
          </cell>
          <cell r="G456">
            <v>4</v>
          </cell>
          <cell r="K456">
            <v>3569</v>
          </cell>
          <cell r="L456">
            <v>41325</v>
          </cell>
          <cell r="M456" t="str">
            <v>Мурманск</v>
          </cell>
          <cell r="N456">
            <v>51</v>
          </cell>
        </row>
        <row r="457">
          <cell r="A457" t="str">
            <v>М Н О - 0000452</v>
          </cell>
          <cell r="B457">
            <v>41354</v>
          </cell>
          <cell r="C457" t="str">
            <v>Перегрузочный терминал ПАО "ГМК "Норильский никель"</v>
          </cell>
          <cell r="D457" t="str">
            <v>Мурманский транспортный филиал ПАО "ГМК "Норильский никель"; 183038, Мурманская обл., г. Мурманск, Портовый проезд, д. 31; ОГРН 1028400000298 от 02.09.2002 г.</v>
          </cell>
          <cell r="E457" t="str">
            <v>УТБ-2-2/208</v>
          </cell>
          <cell r="F457">
            <v>41354</v>
          </cell>
          <cell r="G457">
            <v>4</v>
          </cell>
          <cell r="K457">
            <v>5705</v>
          </cell>
          <cell r="L457">
            <v>41352</v>
          </cell>
          <cell r="M457" t="str">
            <v>Мурманск</v>
          </cell>
          <cell r="N457">
            <v>51</v>
          </cell>
        </row>
        <row r="458">
          <cell r="A458" t="str">
            <v>М Н О - 0000453</v>
          </cell>
          <cell r="B458">
            <v>41355</v>
          </cell>
          <cell r="C458" t="str">
            <v>Грузовой район морского порта Сочи в устье р. Мзымта (проектные и изыскательские работы, строительство гидротехнических сооружений)</v>
          </cell>
          <cell r="D458" t="str">
            <v>Сочинский филиал ФГУП "Росморпорт", Морской порт Сочи, ул. Войкова 1, г. Сочи, Краснодарский край, 354000, ОГРН 1037702023831 от 15.05.2003 г.</v>
          </cell>
          <cell r="E458" t="str">
            <v>УТБ-2-2/279</v>
          </cell>
          <cell r="F458">
            <v>41355</v>
          </cell>
          <cell r="G458">
            <v>4</v>
          </cell>
          <cell r="I458">
            <v>41913</v>
          </cell>
          <cell r="J458" t="str">
            <v>УТБ-2-12/2735</v>
          </cell>
          <cell r="K458" t="str">
            <v>5815
2839</v>
          </cell>
          <cell r="L458" t="str">
            <v>19.03.2013
29.09.2014</v>
          </cell>
          <cell r="M458" t="str">
            <v>Сочи</v>
          </cell>
          <cell r="N458">
            <v>23</v>
          </cell>
        </row>
        <row r="459">
          <cell r="A459" t="str">
            <v>М Н О - 0000454</v>
          </cell>
          <cell r="B459">
            <v>41355</v>
          </cell>
          <cell r="C459" t="str">
            <v>Грузовой терминал Бошняково морского порта Шахтерск</v>
          </cell>
          <cell r="D459" t="str">
            <v>ООО "Александровск-Сахалинский морской порт", 694914, Сахалинская обл., Углегорский р-н, село Бошняково, ул. Флотская, д. 1-А; ОГРН 1156501008861
 от 11.11.2015 г.</v>
          </cell>
          <cell r="E459" t="str">
            <v>УТБ-2-2/273
УТБ-94</v>
          </cell>
          <cell r="F459">
            <v>41355</v>
          </cell>
          <cell r="G459">
            <v>4</v>
          </cell>
          <cell r="H459">
            <v>43489</v>
          </cell>
          <cell r="K459">
            <v>3997</v>
          </cell>
          <cell r="L459">
            <v>41331</v>
          </cell>
          <cell r="M459" t="str">
            <v>Шахтерск</v>
          </cell>
          <cell r="N459">
            <v>65</v>
          </cell>
          <cell r="P459" t="str">
            <v>Изменен</v>
          </cell>
        </row>
        <row r="460">
          <cell r="A460" t="str">
            <v>М К О - 0000455</v>
          </cell>
          <cell r="B460">
            <v>41362</v>
          </cell>
          <cell r="C460" t="str">
            <v>Универсальный перегрузочный комплекс АО "Ростовский порт" первый грузовой район</v>
          </cell>
          <cell r="D460" t="str">
            <v>АО "Ростовский порт", ул. Береговая, д. 30, 
г. Ростов-на-Дону, 344019, ОГРН 1026104143780 от 24.10.2002 г.</v>
          </cell>
          <cell r="E460" t="str">
            <v>УТБ-2-2/297
УТБ-2-1/3097</v>
          </cell>
          <cell r="F460">
            <v>41362</v>
          </cell>
          <cell r="G460">
            <v>3</v>
          </cell>
          <cell r="H460">
            <v>42353</v>
          </cell>
          <cell r="K460" t="str">
            <v>4780
3353</v>
          </cell>
          <cell r="L460" t="str">
            <v>06.03.2013
19.11.2015</v>
          </cell>
          <cell r="M460" t="str">
            <v>Ростов-на-Дону</v>
          </cell>
          <cell r="N460">
            <v>61</v>
          </cell>
        </row>
        <row r="461">
          <cell r="A461" t="str">
            <v>М Н О - 0000456</v>
          </cell>
          <cell r="B461">
            <v>41362</v>
          </cell>
          <cell r="C461" t="str">
            <v>Площадка нефтебазы по хранению и перевалке нефти и нефтепродуктов ООО «Находка Ойл Бункер»</v>
          </cell>
          <cell r="D461" t="str">
            <v>ООО "Находка Ойл Бункер", ул. Шефнера, д. 11, 
г. Находка, 692904, ОГРН 1122508003090 от 27.08.2012 г.</v>
          </cell>
          <cell r="E461" t="str">
            <v>УТБ-2-2/300</v>
          </cell>
          <cell r="F461">
            <v>41362</v>
          </cell>
          <cell r="G461">
            <v>4</v>
          </cell>
          <cell r="K461">
            <v>4787</v>
          </cell>
          <cell r="L461">
            <v>41340</v>
          </cell>
          <cell r="M461" t="str">
            <v>Находка</v>
          </cell>
          <cell r="N461">
            <v>25</v>
          </cell>
        </row>
        <row r="462">
          <cell r="A462" t="str">
            <v>М Н О - 0000457</v>
          </cell>
          <cell r="B462">
            <v>41389</v>
          </cell>
          <cell r="C462" t="str">
            <v>Причал № 1 остров Русский</v>
          </cell>
          <cell r="D462" t="str">
            <v>Приморский филиал ФБУ "Морспасслужба Росморречфлота", 690035, Приморский край, 
г. Владивосток, Причал, 44; ОГРН 1027739737321 от 17.12.1998 г.</v>
          </cell>
          <cell r="E462" t="str">
            <v>УТБ-2-3/639</v>
          </cell>
          <cell r="F462">
            <v>41389</v>
          </cell>
          <cell r="G462">
            <v>4</v>
          </cell>
          <cell r="K462">
            <v>6202</v>
          </cell>
          <cell r="L462">
            <v>41358</v>
          </cell>
          <cell r="M462" t="str">
            <v>Владивосток</v>
          </cell>
          <cell r="N462">
            <v>25</v>
          </cell>
        </row>
        <row r="463">
          <cell r="A463" t="str">
            <v>М К О - 0000458</v>
          </cell>
          <cell r="B463">
            <v>41382</v>
          </cell>
          <cell r="C463" t="str">
            <v xml:space="preserve">Грузовой терминал ООО «Бункер-Порт» </v>
          </cell>
          <cell r="D463" t="str">
            <v>ООО "Бункер-Порт", ул. Набережная, д. 31А, г. Советская Гавань, Хабаровский край, 682800, ОГРН 1072709003498 от 25.12.2007 г.</v>
          </cell>
          <cell r="E463" t="str">
            <v>УТБ-2-2/540</v>
          </cell>
          <cell r="F463">
            <v>41382</v>
          </cell>
          <cell r="G463">
            <v>4</v>
          </cell>
          <cell r="K463">
            <v>6491</v>
          </cell>
          <cell r="L463">
            <v>41373</v>
          </cell>
          <cell r="M463" t="str">
            <v>Советская Гавань</v>
          </cell>
          <cell r="N463">
            <v>27</v>
          </cell>
        </row>
        <row r="464">
          <cell r="A464" t="str">
            <v>М К О - 0000459</v>
          </cell>
          <cell r="B464">
            <v>41389</v>
          </cell>
          <cell r="C464" t="str">
            <v>Морской терминал ООО "Терминал Святого Петра"</v>
          </cell>
          <cell r="D464" t="str">
            <v>ООО "Терминал Святого Петра", Канонерский остров, д. 41, г. Санкт-Петербург, 198184, ОГРН 1079847084063 от 13.11.2007 г.</v>
          </cell>
          <cell r="E464" t="str">
            <v>УТБ-2-2/648</v>
          </cell>
          <cell r="F464">
            <v>41389</v>
          </cell>
          <cell r="G464">
            <v>4</v>
          </cell>
          <cell r="K464">
            <v>7606</v>
          </cell>
          <cell r="L464">
            <v>41375</v>
          </cell>
          <cell r="M464" t="str">
            <v>Санкт-Петербург</v>
          </cell>
          <cell r="N464">
            <v>78</v>
          </cell>
        </row>
        <row r="465">
          <cell r="A465" t="str">
            <v>М Н О - 0000460</v>
          </cell>
          <cell r="B465">
            <v>41389</v>
          </cell>
          <cell r="C465" t="str">
            <v>Морской терминал Малокурильское, пирс топливный, Невельский морской порт</v>
          </cell>
          <cell r="D465" t="str">
            <v>ЗАО "Рыбокомбинат Островной", ул. Советская, д. 17, с. Малокурильское, Южно-Курильский район, Сахалинская область, 694520, ОГРН 1026501203123 от 25.12.2002 г.</v>
          </cell>
          <cell r="E465" t="str">
            <v>УТБ-2-2/630</v>
          </cell>
          <cell r="F465">
            <v>41389</v>
          </cell>
          <cell r="G465">
            <v>4</v>
          </cell>
          <cell r="I465">
            <v>41744</v>
          </cell>
          <cell r="J465" t="str">
            <v>УТБ-2-2/964</v>
          </cell>
          <cell r="K465" t="str">
            <v>8195
3130</v>
          </cell>
          <cell r="L465" t="str">
            <v>18.04.2013
17.02.2014</v>
          </cell>
          <cell r="M465" t="str">
            <v>Невельск</v>
          </cell>
          <cell r="N465">
            <v>65</v>
          </cell>
        </row>
        <row r="466">
          <cell r="A466" t="str">
            <v>М Н О - 0000461</v>
          </cell>
          <cell r="B466">
            <v>41389</v>
          </cell>
          <cell r="C466" t="str">
            <v>Морской терминал Малокурильское, пирс № 1, Невельский морской порт</v>
          </cell>
          <cell r="D466" t="str">
            <v>ЗАО "Рыбокомбинат Островной", ул. Советская, д. 17, с. Малокурильское, Южно-Курильский район, Сахалинская область, 694520, ОГРН 1026501203123 от 25.12.2002 г.</v>
          </cell>
          <cell r="E466" t="str">
            <v>УТБ-2-2/630</v>
          </cell>
          <cell r="F466">
            <v>41389</v>
          </cell>
          <cell r="G466">
            <v>4</v>
          </cell>
          <cell r="I466">
            <v>41744</v>
          </cell>
          <cell r="J466" t="str">
            <v>УТБ-2-2/964</v>
          </cell>
          <cell r="K466" t="str">
            <v>8195
3130</v>
          </cell>
          <cell r="L466" t="str">
            <v>18.04.2013
17.02.2014</v>
          </cell>
          <cell r="M466" t="str">
            <v>Невельск</v>
          </cell>
          <cell r="N466">
            <v>65</v>
          </cell>
        </row>
        <row r="467">
          <cell r="A467" t="str">
            <v>М Н О - 0000462</v>
          </cell>
          <cell r="B467">
            <v>41389</v>
          </cell>
          <cell r="C467" t="str">
            <v>Морской терминал Малокурильское, грузовой пирс, Невельский морской порт</v>
          </cell>
          <cell r="D467" t="str">
            <v>ЗАО "Рыбокомбинат Островной", ул. Советская, д. 17, с. Малокурильское, Южно-Курильский район, Сахалинская область, 694520, ОГРН 1026501203123 от 25.12.2002 г.</v>
          </cell>
          <cell r="E467" t="str">
            <v>УТБ-2-2/630</v>
          </cell>
          <cell r="F467">
            <v>41389</v>
          </cell>
          <cell r="G467">
            <v>4</v>
          </cell>
          <cell r="I467">
            <v>41744</v>
          </cell>
          <cell r="J467" t="str">
            <v>УТБ-2-2/964</v>
          </cell>
          <cell r="K467" t="str">
            <v>8195
3130</v>
          </cell>
          <cell r="L467" t="str">
            <v>18.04.2013
17.02.2014</v>
          </cell>
          <cell r="M467" t="str">
            <v>Невельск</v>
          </cell>
          <cell r="N467">
            <v>65</v>
          </cell>
        </row>
        <row r="468">
          <cell r="A468" t="str">
            <v>М К О - 0000463</v>
          </cell>
          <cell r="B468">
            <v>41423</v>
          </cell>
          <cell r="C468" t="str">
            <v>Универсальный перегрузочный комплекс ОАО "Трест механизации строительных работ"</v>
          </cell>
          <cell r="D468" t="str">
            <v>ОАО "Трест механизации строительных работ", 197775, Санкт-Петербург, Приморское шоссе 140, ОГРН 1027812401341 от 25.09.2002 г. / ФГУП "Дирекция по инвестиционной деятельности", 191186, Санкт-Петербург, ул. Гороховая, д. 2/6, литер А, ОГРН 1037851047431</v>
          </cell>
          <cell r="E468" t="str">
            <v>УТБ-2-2/930</v>
          </cell>
          <cell r="F468">
            <v>41423</v>
          </cell>
          <cell r="G468">
            <v>4</v>
          </cell>
          <cell r="K468" t="str">
            <v>УТБ-745</v>
          </cell>
          <cell r="L468">
            <v>41411</v>
          </cell>
          <cell r="M468" t="str">
            <v>Санкт-Петербург</v>
          </cell>
          <cell r="N468">
            <v>78</v>
          </cell>
        </row>
        <row r="469">
          <cell r="A469" t="str">
            <v>М Н О - 0000464</v>
          </cell>
          <cell r="B469">
            <v>41423</v>
          </cell>
          <cell r="C469" t="str">
            <v>Причал № 9 Невельского морского порта</v>
          </cell>
          <cell r="D469" t="str">
            <v>ООО "Компания СТК", ул. Чехова, д. 71, г. Южно-Сахалинск, 693007, ОГРН 1096501009307 от 15.12.2009 г.</v>
          </cell>
          <cell r="E469" t="str">
            <v>УТБ-2-2/928</v>
          </cell>
          <cell r="F469">
            <v>41423</v>
          </cell>
          <cell r="G469">
            <v>4</v>
          </cell>
          <cell r="K469" t="str">
            <v>УТБ-754</v>
          </cell>
          <cell r="L469">
            <v>41414</v>
          </cell>
          <cell r="M469" t="str">
            <v>Невельск</v>
          </cell>
          <cell r="N469">
            <v>65</v>
          </cell>
        </row>
        <row r="470">
          <cell r="A470" t="str">
            <v>М Н О - 0000465</v>
          </cell>
          <cell r="B470">
            <v>41423</v>
          </cell>
          <cell r="C470" t="str">
            <v>Причал № 8 Невельского морского порта</v>
          </cell>
          <cell r="D470" t="str">
            <v>ООО "ЭКАРМА-САХАЛИН", ул. Рыбацкая, д. 2, г. Невельск, 694740, ОГРН 1066505003982 от 31.08.2006 г.</v>
          </cell>
          <cell r="E470" t="str">
            <v>УТБ-2-2/926</v>
          </cell>
          <cell r="F470">
            <v>41423</v>
          </cell>
          <cell r="G470">
            <v>4</v>
          </cell>
          <cell r="K470" t="str">
            <v>УТБ-755</v>
          </cell>
          <cell r="L470">
            <v>41414</v>
          </cell>
          <cell r="M470" t="str">
            <v>Невельск</v>
          </cell>
          <cell r="N470">
            <v>65</v>
          </cell>
        </row>
        <row r="471">
          <cell r="A471" t="str">
            <v>М К О - 0000466</v>
          </cell>
          <cell r="B471">
            <v>41449</v>
          </cell>
          <cell r="C471" t="str">
            <v>Объекты Северного погрузрайона: причал № 6, причал № 7, причал № 8</v>
          </cell>
          <cell r="D471" t="str">
            <v>ООО "РН-Востокнефтепродукт", ул. Тургенева, д. 46, г. Хабаровск, Хабаровский край, 680000, ОГРН 1022701191996 от 29.10.2002 г.</v>
          </cell>
          <cell r="E471" t="str">
            <v>УТБ-2-2/1227</v>
          </cell>
          <cell r="F471">
            <v>41449</v>
          </cell>
          <cell r="G471">
            <v>4</v>
          </cell>
          <cell r="K471" t="str">
            <v>УТБ-810</v>
          </cell>
          <cell r="L471">
            <v>41416</v>
          </cell>
          <cell r="M471" t="str">
            <v>Корсаков</v>
          </cell>
          <cell r="N471">
            <v>65</v>
          </cell>
        </row>
        <row r="472">
          <cell r="A472" t="str">
            <v>М К О - 0000467</v>
          </cell>
          <cell r="B472">
            <v>41450</v>
          </cell>
          <cell r="C472" t="str">
            <v>Морской перегрузочный комплекс 
ОАО "НК" Роснефть" (Глубоководный причал)</v>
          </cell>
          <cell r="D472" t="str">
            <v>ООО "РН-Морской терминал Туапсе", 352800, Краснодарский край, г. Туапсе, ул. Индустриальная,
д. 4; ОГРН 1052313098750 от 16.11.2005 г.</v>
          </cell>
          <cell r="E472" t="str">
            <v>УТБ-2-2/1267</v>
          </cell>
          <cell r="F472">
            <v>41450</v>
          </cell>
          <cell r="G472">
            <v>3</v>
          </cell>
          <cell r="K472">
            <v>12758</v>
          </cell>
          <cell r="L472">
            <v>41445</v>
          </cell>
          <cell r="M472" t="str">
            <v>Туапсе</v>
          </cell>
          <cell r="N472">
            <v>23</v>
          </cell>
          <cell r="P472" t="str">
            <v>Изменен</v>
          </cell>
        </row>
        <row r="473">
          <cell r="A473" t="str">
            <v>М Н О - 0000468</v>
          </cell>
          <cell r="B473">
            <v>41458</v>
          </cell>
          <cell r="C473" t="str">
            <v>Административно-причальный комплекс  
ООО "Морские Технологии"</v>
          </cell>
          <cell r="D473" t="str">
            <v>ФГУП «Росморпорт», 127055, г. Москва, ул. Сущевская, д. 19, стр. 7, ОГРН 1037702023831 от 15.05.2003 г.</v>
          </cell>
          <cell r="E473" t="str">
            <v>УТБ-2-12/1337</v>
          </cell>
          <cell r="F473">
            <v>41458</v>
          </cell>
          <cell r="G473">
            <v>4</v>
          </cell>
          <cell r="I473">
            <v>43984</v>
          </cell>
          <cell r="J473" t="str">
            <v>УТБ-981</v>
          </cell>
          <cell r="K473" t="str">
            <v>УТБ-1075</v>
          </cell>
          <cell r="L473">
            <v>41436</v>
          </cell>
          <cell r="M473" t="str">
            <v>Находка</v>
          </cell>
          <cell r="N473">
            <v>25</v>
          </cell>
          <cell r="P473" t="str">
            <v>Изменен</v>
          </cell>
        </row>
        <row r="474">
          <cell r="A474" t="str">
            <v>М К О - 0000469</v>
          </cell>
          <cell r="B474">
            <v>41459</v>
          </cell>
          <cell r="C474" t="str">
            <v>Комплекс по перегрузке сжиженных углеводородных газов-причалы № 59 
и № 60 в морском порту Усть-Луга
ООО "Портэнерго"</v>
          </cell>
          <cell r="D474" t="str">
            <v>Общество с ограниченной ответственностью "Портэнерго",
юр. адр.: 188472, ЛО, Кингисеппский муниципальный р-н, Усть-Лужское сельское поселение, южный район морского порта Усть-Луга, комплекс по перегрузке сжиженных углеводородных газов (СУГ), квартал 4.3, № 1 / факт. адр.: 188472, ЛО, Кингисеппский р-н, пос. Усть-Луга, квартал Ленрыба, д. 2, ОПС, а/я № 1; ОГРН 1034701423998 от 24.10.2003 г.</v>
          </cell>
          <cell r="E474" t="str">
            <v>УТБ-2-2/1406
УТБ-2-2/1801</v>
          </cell>
          <cell r="F474">
            <v>41459</v>
          </cell>
          <cell r="G474">
            <v>3</v>
          </cell>
          <cell r="H474">
            <v>41820</v>
          </cell>
          <cell r="K474" t="str">
            <v>12458
10818</v>
          </cell>
          <cell r="L474" t="str">
            <v>18.06.2013
29.05.2014</v>
          </cell>
          <cell r="M474" t="str">
            <v>Усть-Луга</v>
          </cell>
          <cell r="N474">
            <v>47</v>
          </cell>
        </row>
        <row r="475">
          <cell r="A475" t="str">
            <v>М Н О - 0000470</v>
          </cell>
          <cell r="B475">
            <v>41499</v>
          </cell>
          <cell r="C475" t="str">
            <v>Морская ледостойкая стационарная платформа "Приразломная"</v>
          </cell>
          <cell r="D475" t="str">
            <v xml:space="preserve">
ООО "Газпромнефть-Приразломное", 197198, г. Санкт-Петербург, пер. Зоологический, д. 2-4, лит. Б; 
ОГРН 1187847340790 от 23.11.2018 г. 
/ собственник: ООО «Газпром нефть шельф»;
 197198, г. Санкт-Петербург, пер. Зоологический, д. 2-4, лит. Б; ОГРН 5077746978315от 09.06.2016 г. 
</v>
          </cell>
          <cell r="E475" t="str">
            <v>УТБ-2-2/1653</v>
          </cell>
          <cell r="F475">
            <v>41499</v>
          </cell>
          <cell r="G475">
            <v>1</v>
          </cell>
          <cell r="K475">
            <v>13951</v>
          </cell>
          <cell r="L475">
            <v>41460</v>
          </cell>
          <cell r="M475" t="str">
            <v>Варандей</v>
          </cell>
          <cell r="N475">
            <v>83</v>
          </cell>
          <cell r="P475" t="str">
            <v>Изменен</v>
          </cell>
        </row>
        <row r="476">
          <cell r="A476" t="str">
            <v>М Н О - 0000471</v>
          </cell>
          <cell r="B476">
            <v>41499</v>
          </cell>
          <cell r="C476" t="str">
            <v xml:space="preserve">Железобетонный причал центральной базы 
</v>
          </cell>
          <cell r="D476" t="str">
            <v>Камчатский филиал ФБУ "Морспасслужба Росморречфлота", 683000, г. Петропавловск-Камчатский, ул. Мыс Сигнальный, ОГРН 1027739737321 от 12.02.2013 г.</v>
          </cell>
          <cell r="E476" t="str">
            <v>УТБ-2-2/1634</v>
          </cell>
          <cell r="F476">
            <v>41499</v>
          </cell>
          <cell r="G476">
            <v>4</v>
          </cell>
          <cell r="I476">
            <v>42194</v>
          </cell>
          <cell r="J476" t="str">
            <v>УТБ-2-11/1696</v>
          </cell>
          <cell r="K476" t="str">
            <v>14339
1607</v>
          </cell>
          <cell r="L476" t="str">
            <v>11.07.2013
11.06.2015</v>
          </cell>
          <cell r="M476" t="str">
            <v>Петропавловск-Камчатский</v>
          </cell>
          <cell r="N476">
            <v>41</v>
          </cell>
        </row>
        <row r="477">
          <cell r="A477" t="str">
            <v>М Н О - 0000472</v>
          </cell>
          <cell r="B477">
            <v>41499</v>
          </cell>
          <cell r="C477" t="str">
            <v xml:space="preserve">Административно-бытовой корпус центральной базы Камчатского филиала
ФГУП "Балтийское БАСУ" 
</v>
          </cell>
          <cell r="D477" t="str">
            <v>Камчатский филиал ФБУ "Морспасслужба Росморречфлота", 683000, г. Петропавловск-Камчатский, ул. Мыс Сигнальный, ОГРН 1027739737321 от 12.02.2013 г.</v>
          </cell>
          <cell r="E477" t="str">
            <v>УТБ-2-2/1634</v>
          </cell>
          <cell r="F477">
            <v>41499</v>
          </cell>
          <cell r="G477">
            <v>4</v>
          </cell>
          <cell r="I477">
            <v>42194</v>
          </cell>
          <cell r="J477" t="str">
            <v>УТБ-2-11/1696</v>
          </cell>
          <cell r="K477" t="str">
            <v>14339
1607</v>
          </cell>
          <cell r="L477" t="str">
            <v>11.07.2013
11.06.2015</v>
          </cell>
          <cell r="M477" t="str">
            <v>Петропавловск-Камчатский</v>
          </cell>
          <cell r="N477">
            <v>41</v>
          </cell>
        </row>
        <row r="478">
          <cell r="A478" t="str">
            <v>М Н О - 0000473</v>
          </cell>
          <cell r="B478">
            <v>41499</v>
          </cell>
          <cell r="C478" t="str">
            <v xml:space="preserve">Центральный склад центральной базы Камчатского филиала
ФГУП "Балтийское БАСУ" 
</v>
          </cell>
          <cell r="D478" t="str">
            <v>Камчатский филиал ФБУ "Морспасслужба Росморречфлота", 683000, г. Петропавловск-Камчатский, ул. Мыс Сигнальный, ОГРН 1027739737321 от 12.02.2013 г.</v>
          </cell>
          <cell r="E478" t="str">
            <v>УТБ-2-2/1634</v>
          </cell>
          <cell r="F478">
            <v>41499</v>
          </cell>
          <cell r="G478">
            <v>4</v>
          </cell>
          <cell r="I478">
            <v>42194</v>
          </cell>
          <cell r="J478" t="str">
            <v>УТБ-2-11/1696</v>
          </cell>
          <cell r="K478" t="str">
            <v>14339
1607</v>
          </cell>
          <cell r="L478" t="str">
            <v>11.07.2013
11.06.2015</v>
          </cell>
          <cell r="M478" t="str">
            <v>Петропавловск-Камчатский</v>
          </cell>
          <cell r="N478">
            <v>41</v>
          </cell>
        </row>
        <row r="479">
          <cell r="A479" t="str">
            <v>М Н О - 0000474</v>
          </cell>
          <cell r="B479">
            <v>41488</v>
          </cell>
          <cell r="C479" t="str">
            <v>Причал грузовой Каспийского филиала
ФБУ "Морспасслужба Росморречфлота"</v>
          </cell>
          <cell r="D479" t="str">
            <v>Каспийский филиал ФБУ "Морспасслужба Росморречфлота", 414016, г. Астрахань, 
ул. Водников, д. 22, ОГРН 1027802757256 от 11.03.2001 г.</v>
          </cell>
          <cell r="E479" t="str">
            <v>УТБ-2-2/1553</v>
          </cell>
          <cell r="F479">
            <v>41488</v>
          </cell>
          <cell r="G479">
            <v>4</v>
          </cell>
          <cell r="I479">
            <v>43237</v>
          </cell>
          <cell r="J479" t="str">
            <v>УТБ-1326</v>
          </cell>
          <cell r="K479" t="str">
            <v>УТБ-1512</v>
          </cell>
          <cell r="L479">
            <v>41484</v>
          </cell>
          <cell r="M479" t="str">
            <v>Астрахань</v>
          </cell>
          <cell r="N479">
            <v>30</v>
          </cell>
          <cell r="P479" t="str">
            <v>Изменен</v>
          </cell>
        </row>
        <row r="480">
          <cell r="A480" t="str">
            <v>М Н О - 0000475</v>
          </cell>
          <cell r="B480">
            <v>41491</v>
          </cell>
          <cell r="C480" t="str">
            <v>Причал № 1 ЗАО "Гидрострой"</v>
          </cell>
          <cell r="D480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0" t="str">
            <v>УТБ-2-2/1568</v>
          </cell>
          <cell r="F480">
            <v>41491</v>
          </cell>
          <cell r="G480">
            <v>4</v>
          </cell>
          <cell r="I480">
            <v>41744</v>
          </cell>
          <cell r="J480" t="str">
            <v>УТБ-2-2/976</v>
          </cell>
          <cell r="K480" t="str">
            <v>15866
1037</v>
          </cell>
          <cell r="L480" t="str">
            <v>01.08.2013
04.04.2014</v>
          </cell>
          <cell r="M480" t="str">
            <v>Невельск</v>
          </cell>
          <cell r="N480">
            <v>65</v>
          </cell>
        </row>
        <row r="481">
          <cell r="A481" t="str">
            <v>М Н О - 0000476</v>
          </cell>
          <cell r="B481">
            <v>41491</v>
          </cell>
          <cell r="C481" t="str">
            <v>Причал № 2 ЗАО "Гидрострой"</v>
          </cell>
          <cell r="D481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1" t="str">
            <v>УТБ-2-2/1568</v>
          </cell>
          <cell r="F481">
            <v>41491</v>
          </cell>
          <cell r="G481">
            <v>3</v>
          </cell>
          <cell r="I481">
            <v>41744</v>
          </cell>
          <cell r="J481" t="str">
            <v>УТБ-2-2/976</v>
          </cell>
          <cell r="K481" t="str">
            <v>15866
1037</v>
          </cell>
          <cell r="L481" t="str">
            <v>01.08.2013
04.04.2014</v>
          </cell>
          <cell r="M481" t="str">
            <v>Невельск</v>
          </cell>
          <cell r="N481">
            <v>65</v>
          </cell>
        </row>
        <row r="482">
          <cell r="A482" t="str">
            <v>М Н О - 0000477</v>
          </cell>
          <cell r="B482">
            <v>41491</v>
          </cell>
          <cell r="C482" t="str">
            <v>Причал № 3 ЗАО "Гидрострой"</v>
          </cell>
          <cell r="D482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2" t="str">
            <v>УТБ-2-2/1568</v>
          </cell>
          <cell r="F482">
            <v>41491</v>
          </cell>
          <cell r="G482">
            <v>4</v>
          </cell>
          <cell r="I482">
            <v>41744</v>
          </cell>
          <cell r="J482" t="str">
            <v>УТБ-2-2/976</v>
          </cell>
          <cell r="K482" t="str">
            <v>15866
1037</v>
          </cell>
          <cell r="L482" t="str">
            <v>01.08.2013
04.04.2014</v>
          </cell>
          <cell r="M482" t="str">
            <v>Невельск</v>
          </cell>
          <cell r="N482">
            <v>65</v>
          </cell>
        </row>
        <row r="483">
          <cell r="A483" t="str">
            <v>М Н О - 0000478</v>
          </cell>
          <cell r="B483">
            <v>41491</v>
          </cell>
          <cell r="C483" t="str">
            <v>Причал № 4 ЗАО "Гидрострой"</v>
          </cell>
          <cell r="D483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3" t="str">
            <v>УТБ-2-2/1568</v>
          </cell>
          <cell r="F483">
            <v>41491</v>
          </cell>
          <cell r="G483">
            <v>4</v>
          </cell>
          <cell r="I483">
            <v>41744</v>
          </cell>
          <cell r="J483" t="str">
            <v>УТБ-2-2/976</v>
          </cell>
          <cell r="K483" t="str">
            <v>15866
1037</v>
          </cell>
          <cell r="L483" t="str">
            <v>01.08.2013
04.04.2014</v>
          </cell>
          <cell r="M483" t="str">
            <v>Невельск</v>
          </cell>
          <cell r="N483">
            <v>65</v>
          </cell>
        </row>
        <row r="484">
          <cell r="A484" t="str">
            <v>М Н О - 0000479</v>
          </cell>
          <cell r="B484">
            <v>41491</v>
          </cell>
          <cell r="C484" t="str">
            <v>Причал № 5 ЗАО "Гидрострой"</v>
          </cell>
          <cell r="D484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4" t="str">
            <v>УТБ-2-2/1568</v>
          </cell>
          <cell r="F484">
            <v>41491</v>
          </cell>
          <cell r="G484">
            <v>3</v>
          </cell>
          <cell r="I484">
            <v>41744</v>
          </cell>
          <cell r="J484" t="str">
            <v>УТБ-2-2/976</v>
          </cell>
          <cell r="K484" t="str">
            <v>15866
1037</v>
          </cell>
          <cell r="L484" t="str">
            <v>01.08.2013
04.04.2014</v>
          </cell>
          <cell r="M484" t="str">
            <v>Невельск</v>
          </cell>
          <cell r="N484">
            <v>65</v>
          </cell>
        </row>
        <row r="485">
          <cell r="A485" t="str">
            <v>М Н О - 0000480</v>
          </cell>
          <cell r="B485">
            <v>41491</v>
          </cell>
          <cell r="C485" t="str">
            <v>Причал № 6 ЗАО "Гидрострой"</v>
          </cell>
          <cell r="D485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5" t="str">
            <v>УТБ-2-2/1568</v>
          </cell>
          <cell r="F485">
            <v>41491</v>
          </cell>
          <cell r="G485">
            <v>3</v>
          </cell>
          <cell r="I485">
            <v>41744</v>
          </cell>
          <cell r="J485" t="str">
            <v>УТБ-2-2/976</v>
          </cell>
          <cell r="K485" t="str">
            <v>15866
1037</v>
          </cell>
          <cell r="L485" t="str">
            <v>01.08.2013
04.04.2014</v>
          </cell>
          <cell r="M485" t="str">
            <v>Невельск</v>
          </cell>
          <cell r="N485">
            <v>65</v>
          </cell>
        </row>
        <row r="486">
          <cell r="A486" t="str">
            <v>М Н О - 0000481</v>
          </cell>
          <cell r="B486">
            <v>41491</v>
          </cell>
          <cell r="C486" t="str">
            <v>Причальная стенка № 7 ЗАО "Гидрострой"</v>
          </cell>
          <cell r="D486" t="str">
            <v>ЗАО "Гидрострой", ул. Заречная, д. 11А, г. Курильск, Курильский район, Сахалинская область, 694530, ОГРН 1026501100328 от 11.09.2002 г.</v>
          </cell>
          <cell r="E486" t="str">
            <v>УТБ-2-2/1568</v>
          </cell>
          <cell r="F486">
            <v>41491</v>
          </cell>
          <cell r="G486">
            <v>4</v>
          </cell>
          <cell r="I486">
            <v>41744</v>
          </cell>
          <cell r="J486" t="str">
            <v>УТБ-2-2/976</v>
          </cell>
          <cell r="K486" t="str">
            <v>15866
1037</v>
          </cell>
          <cell r="L486" t="str">
            <v>01.08.2013
04.04.2014</v>
          </cell>
          <cell r="M486" t="str">
            <v>Невельск</v>
          </cell>
          <cell r="N486">
            <v>65</v>
          </cell>
        </row>
        <row r="487">
          <cell r="A487" t="str">
            <v>М К О - 0000482</v>
          </cell>
          <cell r="B487">
            <v>41501</v>
          </cell>
          <cell r="C487" t="str">
            <v>Северный погрузрайон АО "КМТП"</v>
          </cell>
          <cell r="D487" t="str">
            <v>АО "Корсаковский морской торговый порт", 694020, Сахалинская обл., г. Корсаков, 
ул. Портовая, д. 10, ОГРН 1026500781922 от 23.10.2002 г.</v>
          </cell>
          <cell r="E487" t="str">
            <v>УТБ-2-2/1733</v>
          </cell>
          <cell r="F487">
            <v>41501</v>
          </cell>
          <cell r="G487">
            <v>3</v>
          </cell>
          <cell r="K487">
            <v>16125</v>
          </cell>
          <cell r="L487">
            <v>41492</v>
          </cell>
          <cell r="M487" t="str">
            <v>Корсаков</v>
          </cell>
          <cell r="N487">
            <v>65</v>
          </cell>
        </row>
        <row r="488">
          <cell r="A488" t="str">
            <v>М К О - 0000483</v>
          </cell>
          <cell r="B488">
            <v>41501</v>
          </cell>
          <cell r="C488" t="str">
            <v>Южный погрузрайон ОАО "КМТП"</v>
          </cell>
          <cell r="D488" t="str">
            <v>ОАО "Корсаковский морской торговый порт", ул.Портовая, д. 10, г. Корсаков, Сахалинская область, 694020, ОГРН 1026500781922 от 23.10.2002 г.</v>
          </cell>
          <cell r="E488" t="str">
            <v>УТБ-2-2/1733</v>
          </cell>
          <cell r="F488">
            <v>41501</v>
          </cell>
          <cell r="G488">
            <v>3</v>
          </cell>
          <cell r="I488">
            <v>42165</v>
          </cell>
          <cell r="J488" t="str">
            <v>УТБ-2-1/1434</v>
          </cell>
          <cell r="K488">
            <v>16125</v>
          </cell>
          <cell r="L488">
            <v>41492</v>
          </cell>
          <cell r="M488" t="str">
            <v>Корсаков</v>
          </cell>
          <cell r="N488">
            <v>65</v>
          </cell>
        </row>
        <row r="489">
          <cell r="A489" t="str">
            <v>М К О - 0000484</v>
          </cell>
          <cell r="B489">
            <v>41519</v>
          </cell>
          <cell r="C489" t="str">
            <v xml:space="preserve">Территориально производственное управление "Распределительно перевалочный комплекс - Астраханский" </v>
          </cell>
          <cell r="D489" t="str">
            <v>ООО "Терминал Ильинка", 398008, г. Липецк, 
ул. Октябрьская, дом 22, пом. 3, офис 15; ОГРН 1194827006384 от 14.05.2019 г. / собственник: 
ООО "ЛУКОЙЛ-Транс", 115035, г. Москва, ул. Большая Ордынка, д. 1; ОГРН 1087746837210 от 14.07.2008 г.</v>
          </cell>
          <cell r="E489" t="str">
            <v>УТБ-2-2/1884</v>
          </cell>
          <cell r="F489">
            <v>41519</v>
          </cell>
          <cell r="G489">
            <v>3</v>
          </cell>
          <cell r="K489">
            <v>17521</v>
          </cell>
          <cell r="L489">
            <v>41508</v>
          </cell>
          <cell r="M489" t="str">
            <v>Астрахань</v>
          </cell>
          <cell r="N489">
            <v>30</v>
          </cell>
          <cell r="P489" t="str">
            <v>Изменен</v>
          </cell>
        </row>
        <row r="490">
          <cell r="A490" t="str">
            <v>М Н О - 0000485</v>
          </cell>
          <cell r="B490">
            <v>41536</v>
          </cell>
          <cell r="C490" t="str">
            <v xml:space="preserve">Морской терминал "Правда" </v>
          </cell>
          <cell r="D490" t="str">
            <v>ООО "РУТ 2009", 694615, Сахалинская обл., Холмский район, с. Правда, ул. Центральная, д. 33; 
ОГРН 1096501001728 от 19.03.2009 г.</v>
          </cell>
          <cell r="E490" t="str">
            <v>УТБ-2-2/2095</v>
          </cell>
          <cell r="F490">
            <v>41536</v>
          </cell>
          <cell r="G490">
            <v>4</v>
          </cell>
          <cell r="K490">
            <v>18613</v>
          </cell>
          <cell r="L490">
            <v>41155</v>
          </cell>
          <cell r="M490" t="str">
            <v>Холмск</v>
          </cell>
          <cell r="N490">
            <v>65</v>
          </cell>
          <cell r="P490" t="str">
            <v>Изменен</v>
          </cell>
        </row>
        <row r="491">
          <cell r="A491" t="str">
            <v>М Н О - 0000486</v>
          </cell>
          <cell r="B491">
            <v>41540</v>
          </cell>
          <cell r="C491" t="str">
            <v>Выделенная территория на действующем объекте транспортной инфраструктуры "Морской терминал ООО "Порт Сочи Имеретинский" (реестровый номер МКО-0000326, первой категории): причалы для морских судов №№ 3, 4, 5, 6, 7 и берегоукрепление с прилегающей территорией</v>
          </cell>
          <cell r="D491" t="str">
            <v>Сочинский филиал ФГУП "Росморпорт", Морской порт Сочи, ул. Войкова 1, г. Сочи, Краснодарский край, 354000, ОГРН 1037702023831 от 15.05.2003 г.</v>
          </cell>
          <cell r="E491" t="str">
            <v>УТБ-2-2/2136</v>
          </cell>
          <cell r="F491">
            <v>41540</v>
          </cell>
          <cell r="G491">
            <v>1</v>
          </cell>
          <cell r="I491">
            <v>41744</v>
          </cell>
          <cell r="J491" t="str">
            <v>УТБ-2-12/984</v>
          </cell>
          <cell r="K491">
            <v>19017</v>
          </cell>
          <cell r="L491">
            <v>41526</v>
          </cell>
          <cell r="M491" t="str">
            <v>Сочи</v>
          </cell>
          <cell r="N491">
            <v>23</v>
          </cell>
        </row>
        <row r="492">
          <cell r="A492" t="str">
            <v>М Н О - 0000487</v>
          </cell>
          <cell r="B492">
            <v>41544</v>
          </cell>
          <cell r="C492" t="str">
            <v>Причальный комплекс 
в п. Южно-Курильск</v>
          </cell>
          <cell r="D492" t="str">
            <v>ООО ПКФ "Южно-курильский рыбокомбинат", ул. Заводская, д. 17, пгт. Южно-Курильск, 694500, ОГРН 1026501202188 от 03.10.2002 г.</v>
          </cell>
          <cell r="E492" t="str">
            <v>УТБ-2-2/2319</v>
          </cell>
          <cell r="F492">
            <v>41544</v>
          </cell>
          <cell r="G492">
            <v>3</v>
          </cell>
          <cell r="K492" t="str">
            <v>УТБ-2071</v>
          </cell>
          <cell r="L492">
            <v>41541</v>
          </cell>
          <cell r="M492" t="str">
            <v>Южно-Курильск</v>
          </cell>
          <cell r="N492">
            <v>65</v>
          </cell>
        </row>
        <row r="493">
          <cell r="A493" t="str">
            <v>М К О - 0000488</v>
          </cell>
          <cell r="B493">
            <v>41544</v>
          </cell>
          <cell r="C493" t="str">
            <v>Перегрузочный комплекс ООО "МАРКА-ТЕРМИНАЛ"</v>
          </cell>
          <cell r="D493" t="str">
            <v>ООО «Марка-Терминал», 199106, 
г. Санкт-Петербург, 23-я линия, д. 2, офис 201, 
ОГРН 5067847073520 от 13.06.2006 г.</v>
          </cell>
          <cell r="E493" t="str">
            <v>УТБ-2-2/2325</v>
          </cell>
          <cell r="F493">
            <v>41544</v>
          </cell>
          <cell r="G493">
            <v>4</v>
          </cell>
          <cell r="K493">
            <v>19633</v>
          </cell>
          <cell r="L493">
            <v>41534</v>
          </cell>
          <cell r="M493" t="str">
            <v>Санкт-Петербург</v>
          </cell>
          <cell r="N493">
            <v>78</v>
          </cell>
        </row>
        <row r="494">
          <cell r="A494" t="str">
            <v>М Н О - 0000489</v>
          </cell>
          <cell r="B494">
            <v>41557</v>
          </cell>
          <cell r="C494" t="str">
            <v>Контейнерный терминал по перевалке крупнотонажных контейнеров</v>
          </cell>
          <cell r="D494" t="str">
            <v>Акционерное общество "Усть-Лужский Контейнерный Терминал", 188472, Ленинградская обл., район Кингисеппский, п. Усть-Луга, территория Морской торговый порт, Южный район, дом 470, стр. 70 А, 
пом. 102; ОГРН 1024701425319 от 10.11.2002 г.</v>
          </cell>
          <cell r="E494" t="str">
            <v>УТБ-2-2/2386</v>
          </cell>
          <cell r="F494">
            <v>41557</v>
          </cell>
          <cell r="G494">
            <v>4</v>
          </cell>
          <cell r="K494" t="str">
            <v>УТБ-1978</v>
          </cell>
          <cell r="L494">
            <v>41529</v>
          </cell>
          <cell r="M494" t="str">
            <v>Усть-Луга</v>
          </cell>
          <cell r="N494">
            <v>47</v>
          </cell>
          <cell r="P494" t="str">
            <v>Изменен</v>
          </cell>
        </row>
        <row r="495">
          <cell r="A495" t="str">
            <v>М Н О - 0000490</v>
          </cell>
          <cell r="B495">
            <v>41589</v>
          </cell>
          <cell r="C495" t="str">
            <v>"Общество с ограниченной ответственностью "Балкер-Порт"</v>
          </cell>
          <cell r="D495" t="str">
            <v>ООО "Балкер-Порт", ул. Морская, д. 7, г. Совесткая Гавань, Хабаровский край, 682817, ОГРН 1072709001155 от 19.02.2007 г.</v>
          </cell>
          <cell r="E495" t="str">
            <v>УТБ-2-2/2662</v>
          </cell>
          <cell r="F495">
            <v>41589</v>
          </cell>
          <cell r="G495">
            <v>4</v>
          </cell>
          <cell r="K495">
            <v>22520</v>
          </cell>
          <cell r="L495">
            <v>41570</v>
          </cell>
          <cell r="M495" t="str">
            <v>Советская Гавань</v>
          </cell>
          <cell r="N495">
            <v>27</v>
          </cell>
        </row>
        <row r="496">
          <cell r="A496" t="str">
            <v>М К О - 0000491</v>
          </cell>
          <cell r="B496">
            <v>41591</v>
          </cell>
          <cell r="C496" t="str">
            <v>Перегрузочный терминал 
ООО "ПЛ"</v>
          </cell>
          <cell r="D496" t="str">
            <v>ООО "Пасифик Лоджистик", ул. Дальзаводская, д. 2. 
г. Владивосток, 690001, ОГРН 1122536008572 от 31.07.2012 г.</v>
          </cell>
          <cell r="E496" t="str">
            <v>УТБ-2-2/2717
УТБ-3-7/2692</v>
          </cell>
          <cell r="F496">
            <v>41591</v>
          </cell>
          <cell r="G496">
            <v>3</v>
          </cell>
          <cell r="H496">
            <v>42674</v>
          </cell>
          <cell r="K496">
            <v>21144</v>
          </cell>
          <cell r="L496">
            <v>41555</v>
          </cell>
          <cell r="M496" t="str">
            <v>Владивосток</v>
          </cell>
          <cell r="N496">
            <v>25</v>
          </cell>
        </row>
        <row r="497">
          <cell r="A497" t="str">
            <v>М Н О - 0000492</v>
          </cell>
          <cell r="B497">
            <v>41598</v>
          </cell>
          <cell r="C497" t="str">
            <v>плавпричал "ПЖ-61"</v>
          </cell>
          <cell r="D497" t="str">
            <v>АО "МАСКО", 183038, г. Мурманск, ул. Привокзальная,
д. 26; ОГРН 1025100844658 от 29.04.2009 г.</v>
          </cell>
          <cell r="E497" t="str">
            <v>УТБ-2-2/2842</v>
          </cell>
          <cell r="F497">
            <v>41598</v>
          </cell>
          <cell r="G497">
            <v>4</v>
          </cell>
          <cell r="K497">
            <v>21860</v>
          </cell>
          <cell r="L497">
            <v>41562</v>
          </cell>
          <cell r="M497" t="str">
            <v>Мурманск</v>
          </cell>
          <cell r="N497">
            <v>51</v>
          </cell>
          <cell r="P497" t="str">
            <v>Изменен</v>
          </cell>
        </row>
        <row r="498">
          <cell r="A498" t="str">
            <v>М Н О - 0000493</v>
          </cell>
          <cell r="B498">
            <v>41598</v>
          </cell>
          <cell r="C498" t="str">
            <v>Причал бункеровочной нефтебазы</v>
          </cell>
          <cell r="D498" t="str">
            <v>ООО "Полекс-Эко", ул. Петрозаводская, д. 110, г. Калининград, 236005, ОГРН 1073906031264 от 20.11.2007 г.</v>
          </cell>
          <cell r="E498" t="str">
            <v>УТБ-2-2/2847</v>
          </cell>
          <cell r="F498">
            <v>41598</v>
          </cell>
          <cell r="G498">
            <v>4</v>
          </cell>
          <cell r="I498">
            <v>42649</v>
          </cell>
          <cell r="J498" t="str">
            <v>УТБ-2457</v>
          </cell>
          <cell r="K498" t="str">
            <v>22193
УТБ-2805</v>
          </cell>
          <cell r="L498" t="str">
            <v>18.10.2013
06.09.2016</v>
          </cell>
          <cell r="M498" t="str">
            <v>Калининград</v>
          </cell>
          <cell r="N498">
            <v>39</v>
          </cell>
        </row>
        <row r="499">
          <cell r="A499" t="str">
            <v>М К О - 0000494</v>
          </cell>
          <cell r="B499">
            <v>41618</v>
          </cell>
          <cell r="C499" t="str">
            <v>Грузовой терминал "НМТП"</v>
          </cell>
          <cell r="D499" t="str">
            <v>Общество с ограниченной ответственностью "Невельский Морской Торговый Порт", юр. адр.: 694740, Сахалинская обл., г. Невельск, ул. Береговая, д. 84 / 
факт. адр.: 694740, Сахалинская обл., г. Невельск,
ул. Рыбацкая, д. 32; ОГРН 1086505000064 от 15.04.2008 г.</v>
          </cell>
          <cell r="E499" t="str">
            <v>УТБ-2-2/2934
УТБ-2-2/3542</v>
          </cell>
          <cell r="F499">
            <v>41618</v>
          </cell>
          <cell r="G499">
            <v>3</v>
          </cell>
          <cell r="H499">
            <v>41998</v>
          </cell>
          <cell r="K499">
            <v>25869</v>
          </cell>
          <cell r="L499">
            <v>41612</v>
          </cell>
          <cell r="M499" t="str">
            <v>Невельск</v>
          </cell>
          <cell r="N499">
            <v>65</v>
          </cell>
        </row>
        <row r="500">
          <cell r="A500" t="str">
            <v>М К О - 0000495</v>
          </cell>
          <cell r="B500">
            <v>41654</v>
          </cell>
          <cell r="C500" t="str">
            <v>Универсальный морской терминал</v>
          </cell>
          <cell r="D500" t="str">
            <v>ПАО "Первая Стивидорная Компания", 416425.
Астраханская обл., с. Оля, Лиманский р-н,
ул. Чкалова, д. 29; ОГРН 1063021000668 от 19.01.2006 г.</v>
          </cell>
          <cell r="E500" t="str">
            <v>УТБ-2-2/26</v>
          </cell>
          <cell r="F500">
            <v>41654</v>
          </cell>
          <cell r="G500">
            <v>3</v>
          </cell>
          <cell r="K500">
            <v>24778</v>
          </cell>
          <cell r="L500">
            <v>41598</v>
          </cell>
          <cell r="M500" t="str">
            <v>Оля</v>
          </cell>
          <cell r="N500">
            <v>30</v>
          </cell>
          <cell r="P500" t="str">
            <v>Изменен</v>
          </cell>
        </row>
        <row r="501">
          <cell r="A501" t="str">
            <v>М К О - 0000496</v>
          </cell>
          <cell r="B501">
            <v>41654</v>
          </cell>
          <cell r="C501" t="str">
            <v>"Лесной перегрузочный комплекс "Де-Кастрилес"</v>
          </cell>
          <cell r="D501" t="str">
            <v>ОАО «Дальлеспром», 680000, г. Хабаровск, ул. Пушкина, д. 23а, ОГРН 1022700922276 от 10.12.2002 г.</v>
          </cell>
          <cell r="E501" t="str">
            <v>УТБ-2-2/24</v>
          </cell>
          <cell r="F501">
            <v>41654</v>
          </cell>
          <cell r="G501">
            <v>4</v>
          </cell>
          <cell r="K501">
            <v>2717</v>
          </cell>
          <cell r="L501">
            <v>41603</v>
          </cell>
          <cell r="M501" t="str">
            <v>Де-Кастри</v>
          </cell>
          <cell r="N501">
            <v>27</v>
          </cell>
        </row>
        <row r="502">
          <cell r="A502" t="str">
            <v>М Н О - 0000497</v>
          </cell>
          <cell r="B502">
            <v>41654</v>
          </cell>
          <cell r="C502" t="str">
            <v>Причал № 2</v>
          </cell>
          <cell r="D502" t="str">
            <v xml:space="preserve">ООО "БалтФлотСервис", ул. Проспект Мира, д. 41-43, г. Калининград, Калининградская обл., 236022
ОГРН 1123926020558 от 27.04.2012 г.
</v>
          </cell>
          <cell r="E502" t="str">
            <v>УТБ-2-2/23</v>
          </cell>
          <cell r="F502">
            <v>41654</v>
          </cell>
          <cell r="G502">
            <v>4</v>
          </cell>
          <cell r="I502">
            <v>42468</v>
          </cell>
          <cell r="J502" t="str">
            <v>УТБ-3-7/760</v>
          </cell>
          <cell r="K502" t="str">
            <v>2738
УТБ-899</v>
          </cell>
          <cell r="L502" t="str">
            <v>26.11.2013
30.03.2016</v>
          </cell>
          <cell r="M502" t="str">
            <v>Калининград</v>
          </cell>
          <cell r="N502">
            <v>39</v>
          </cell>
        </row>
        <row r="503">
          <cell r="A503" t="str">
            <v>М Н О - 0000498</v>
          </cell>
          <cell r="B503">
            <v>41659</v>
          </cell>
          <cell r="C503" t="str">
            <v>Зерновой терминал ООО "Астраханский Зерновой терминал"</v>
          </cell>
          <cell r="D503" t="str">
            <v>ООО "Астраханский зерновой терминал", 
пер. Гаршина/ул. Пушкина, д. 2/46, г. Астрахань, 414006, ОГРН 1023000831699 от 02.06. 2010 г.</v>
          </cell>
          <cell r="E503" t="str">
            <v>УТБ-2-2/61</v>
          </cell>
          <cell r="F503">
            <v>41659</v>
          </cell>
          <cell r="G503">
            <v>4</v>
          </cell>
          <cell r="K503">
            <v>25559</v>
          </cell>
          <cell r="L503">
            <v>41611</v>
          </cell>
          <cell r="M503" t="str">
            <v>Астрахань</v>
          </cell>
          <cell r="N503">
            <v>30</v>
          </cell>
        </row>
        <row r="504">
          <cell r="A504" t="str">
            <v>М К О - 0000499</v>
          </cell>
          <cell r="B504">
            <v>41666</v>
          </cell>
          <cell r="C504" t="str">
            <v>Грузовой терминал АО "Астраханский 
морской порт"</v>
          </cell>
          <cell r="D504" t="str">
            <v>АО "Астраханский морской порт", 
414000, г. Астрахань, ул. Адмиралтейская, д. 43; ОГРН 1063015050560 от 11.09.2006 г.</v>
          </cell>
          <cell r="E504" t="str">
            <v>УТБ-2-2/103</v>
          </cell>
          <cell r="F504">
            <v>41666</v>
          </cell>
          <cell r="G504">
            <v>4</v>
          </cell>
          <cell r="K504">
            <v>25873</v>
          </cell>
          <cell r="L504">
            <v>41612</v>
          </cell>
          <cell r="M504" t="str">
            <v>Астрахань</v>
          </cell>
          <cell r="N504">
            <v>30</v>
          </cell>
        </row>
        <row r="505">
          <cell r="A505" t="str">
            <v>М К О - 0000500</v>
          </cell>
          <cell r="B505">
            <v>41674</v>
          </cell>
          <cell r="C505" t="str">
            <v>"Нефтеперегрузочный комплекс ООО "Новороссийский Нефтеперевалочный Комплекс"</v>
          </cell>
          <cell r="D505" t="str">
            <v>ООО "Новороссийский Нефтеперевалочный Комплекс", 
ул. Сухумийское шоссе, д. 21, г. Новороссийск, Краснодарский край, 353902, ОГРН 1082315004837 от 05.06.2008 г.</v>
          </cell>
          <cell r="E505" t="str">
            <v>УТБ-2-2/133</v>
          </cell>
          <cell r="F505">
            <v>41674</v>
          </cell>
          <cell r="G505">
            <v>3</v>
          </cell>
          <cell r="K505">
            <v>26494</v>
          </cell>
          <cell r="L505">
            <v>41621</v>
          </cell>
          <cell r="M505" t="str">
            <v>Новороссийск</v>
          </cell>
          <cell r="N505">
            <v>23</v>
          </cell>
        </row>
        <row r="506">
          <cell r="A506" t="str">
            <v>М К О - 0000501</v>
          </cell>
          <cell r="B506">
            <v>41674</v>
          </cell>
          <cell r="C506" t="str">
            <v xml:space="preserve">Морской грузопассажирский терминал </v>
          </cell>
          <cell r="D506" t="str">
            <v>ООО "Владивостокский морской терминал", ул. Нижнепортовая, д. 1, Приморский край, г. Владивосток, 690003, ОГРН 1132540011614 от 05.12.2013 г.</v>
          </cell>
          <cell r="E506" t="str">
            <v>УТБ-2-2/136
УТБ-2317</v>
          </cell>
          <cell r="F506">
            <v>41674</v>
          </cell>
          <cell r="G506">
            <v>3</v>
          </cell>
          <cell r="H506">
            <v>43332</v>
          </cell>
          <cell r="K506" t="str">
            <v>3029
558</v>
          </cell>
          <cell r="L506" t="str">
            <v>24.12.2013
19.02.2014</v>
          </cell>
          <cell r="M506" t="str">
            <v>Владивосток</v>
          </cell>
          <cell r="N506">
            <v>25</v>
          </cell>
          <cell r="P506" t="str">
            <v>Изменен</v>
          </cell>
        </row>
        <row r="507">
          <cell r="A507" t="str">
            <v>М Н О - 0000502</v>
          </cell>
          <cell r="B507">
            <v>41674</v>
          </cell>
          <cell r="C507" t="str">
            <v>Плавпричал № 45</v>
          </cell>
          <cell r="D507" t="str">
            <v>ООО "МСК-ДОК", Южный район Рыбного порта, 
г. Мурманск,183001, ОГРН 1035100195866 от 
09.12.2003 г.</v>
          </cell>
          <cell r="E507" t="str">
            <v>УТБ-2-2/144</v>
          </cell>
          <cell r="F507">
            <v>41674</v>
          </cell>
          <cell r="G507">
            <v>4</v>
          </cell>
          <cell r="K507">
            <v>157</v>
          </cell>
          <cell r="L507">
            <v>41648</v>
          </cell>
          <cell r="M507" t="str">
            <v>Мурманск</v>
          </cell>
          <cell r="N507">
            <v>51</v>
          </cell>
        </row>
        <row r="508">
          <cell r="A508" t="str">
            <v>М Н О - 0000503</v>
          </cell>
          <cell r="B508">
            <v>41674</v>
          </cell>
          <cell r="C508" t="str">
            <v>Плавпричал № 46</v>
          </cell>
          <cell r="D508" t="str">
            <v>ООО "МСК-ДОК", Южный район Рыбного порта, 
г. Мурманск,183001, ОГРН 1035100195866 от 
09.12.2003 г.</v>
          </cell>
          <cell r="E508" t="str">
            <v>УТБ-2-2/144</v>
          </cell>
          <cell r="F508">
            <v>41674</v>
          </cell>
          <cell r="G508">
            <v>4</v>
          </cell>
          <cell r="K508">
            <v>157</v>
          </cell>
          <cell r="L508">
            <v>41648</v>
          </cell>
          <cell r="M508" t="str">
            <v>Мурманск</v>
          </cell>
          <cell r="N508">
            <v>51</v>
          </cell>
        </row>
        <row r="509">
          <cell r="A509" t="str">
            <v>М К О - 0000504</v>
          </cell>
          <cell r="B509">
            <v>41674</v>
          </cell>
          <cell r="C509" t="str">
            <v>Терминал комплексного обслуживания судов рыбопромыслового флота морского порта Махачкала</v>
          </cell>
          <cell r="D509" t="str">
            <v>ООО "Порт-Петровск", 367000, Республика Дагестан,
г. Махачкала, Портовое шоссе, д. 5б; ОГРН 1110573000064 от 20.12.2011 г.  /
 собственник: ФГУП "Нацрыбресурс",
109028, г. Москва, Хохловский пер., д. 13, стр. 1;
ОГРН 1027700128488 от 15.08.2002 г.</v>
          </cell>
          <cell r="E509" t="str">
            <v>УТБ-2-2/142</v>
          </cell>
          <cell r="F509">
            <v>41674</v>
          </cell>
          <cell r="G509">
            <v>4</v>
          </cell>
          <cell r="K509">
            <v>27052</v>
          </cell>
          <cell r="L509">
            <v>41627</v>
          </cell>
          <cell r="M509" t="str">
            <v>Махачкала</v>
          </cell>
          <cell r="N509">
            <v>5</v>
          </cell>
          <cell r="P509" t="str">
            <v>Изменен</v>
          </cell>
        </row>
        <row r="510">
          <cell r="A510" t="str">
            <v>М Н О - 0000505</v>
          </cell>
          <cell r="B510">
            <v>41674</v>
          </cell>
          <cell r="C510" t="str">
            <v>Морской терминал Северо-Курильск морского порта Невельск</v>
          </cell>
          <cell r="D510" t="str">
            <v>Петропавловск-Камчатский филиал ФГУП "Нацрыбресурс", 683000, Камчатский край, 
г. Петропавловск-Камчатский, ул. Красинцев, д. 1, ОГРН 1027700128488 от 09.09.1999 г.</v>
          </cell>
          <cell r="E510" t="str">
            <v>УТБ-2-2/142</v>
          </cell>
          <cell r="F510">
            <v>41674</v>
          </cell>
          <cell r="G510">
            <v>4</v>
          </cell>
          <cell r="I510">
            <v>42755</v>
          </cell>
          <cell r="J510" t="str">
            <v>УТБ-88</v>
          </cell>
          <cell r="K510">
            <v>764</v>
          </cell>
          <cell r="L510">
            <v>41656</v>
          </cell>
          <cell r="M510" t="str">
            <v>Невельск</v>
          </cell>
          <cell r="N510">
            <v>65</v>
          </cell>
        </row>
        <row r="511">
          <cell r="A511" t="str">
            <v>М Н О - 0000506</v>
          </cell>
          <cell r="B511">
            <v>41674</v>
          </cell>
          <cell r="C511" t="str">
            <v>Морской терминал "Назимово" ФГУП "Дирекция по строительству в Дальневосточном федеральном округе" Управления делами Президента Российской Федерации</v>
          </cell>
          <cell r="D511" t="str">
            <v>ФГУП "ДС в Дальневосточном федеральном округе" УД Президента РФ,690091, Приморский край, г.Владивосток, ул.Светланская, д. 8/29, 
ОГРН 1052504431605 от 17.08.2005 г.</v>
          </cell>
          <cell r="E511" t="str">
            <v>УТБ-2-2/143</v>
          </cell>
          <cell r="F511">
            <v>41674</v>
          </cell>
          <cell r="G511">
            <v>3</v>
          </cell>
          <cell r="K511">
            <v>27243</v>
          </cell>
          <cell r="L511">
            <v>41631</v>
          </cell>
          <cell r="M511" t="str">
            <v>Владивосток</v>
          </cell>
          <cell r="N511">
            <v>25</v>
          </cell>
        </row>
        <row r="512">
          <cell r="A512" t="str">
            <v>М Н О - 0000507</v>
          </cell>
          <cell r="B512">
            <v>41674</v>
          </cell>
          <cell r="C512" t="str">
            <v>Морской павильон</v>
          </cell>
          <cell r="D512" t="str">
            <v>ОАО "Корсаковский морской торговый порт", ул.Портовая, д. 10, г. Корсаков, Сахалинская область, 694020, ОГРН 1026500781922 от 23.10.2002 г.</v>
          </cell>
          <cell r="E512" t="str">
            <v>УТБ-2-2/188
УТБ-2-2/742</v>
          </cell>
          <cell r="F512">
            <v>41674</v>
          </cell>
          <cell r="G512">
            <v>3</v>
          </cell>
          <cell r="H512">
            <v>41729</v>
          </cell>
          <cell r="I512">
            <v>42165</v>
          </cell>
          <cell r="J512" t="str">
            <v>УТБ-2-1/1434</v>
          </cell>
          <cell r="K512" t="str">
            <v>414
3614</v>
          </cell>
          <cell r="L512" t="str">
            <v>14.01.2014
24.02.2014</v>
          </cell>
          <cell r="M512" t="str">
            <v>Корсаков</v>
          </cell>
          <cell r="N512">
            <v>65</v>
          </cell>
        </row>
        <row r="513">
          <cell r="A513" t="str">
            <v>М Н О - 0000508</v>
          </cell>
          <cell r="B513">
            <v>41684</v>
          </cell>
          <cell r="C513" t="str">
            <v>Перегрузочный комплекс "Тиличики"</v>
          </cell>
          <cell r="D513" t="str">
            <v>ОАО "Тиличикский портпункт", ул. Центральная, 
д. 8, с. Тиличики, Олюторский р-н, Камчатский край, 688800, ОГРН 1068282003877 от 31.10.2006 г.</v>
          </cell>
          <cell r="E513" t="str">
            <v>УТБ-2-2/340</v>
          </cell>
          <cell r="F513">
            <v>41684</v>
          </cell>
          <cell r="G513">
            <v>4</v>
          </cell>
          <cell r="K513">
            <v>1098</v>
          </cell>
          <cell r="L513">
            <v>41666</v>
          </cell>
          <cell r="M513" t="str">
            <v>Петропавловск-
Камчатский</v>
          </cell>
          <cell r="N513">
            <v>41</v>
          </cell>
        </row>
        <row r="514">
          <cell r="A514" t="str">
            <v>М К О - 0000509</v>
          </cell>
          <cell r="B514">
            <v>41684</v>
          </cell>
          <cell r="C514" t="str">
            <v>Причал берегоукрепления торца Большого ковша</v>
          </cell>
          <cell r="D514" t="str">
            <v>ООО "ТРАНСОЙЛ", 198032, г. Санкт-Петербург,
ул. Маршала Казакова, д. 5, лит. А, офис 5-Н /
198216, г. Санкт-Петербург, пр. Народного Ополчения, д. 45, лит. А, пом. 1-Н;
ОГРН 1097847214915 от 14.08.2009 г.</v>
          </cell>
          <cell r="E514" t="str">
            <v>УТБ-2-2/339</v>
          </cell>
          <cell r="F514">
            <v>41684</v>
          </cell>
          <cell r="G514">
            <v>4</v>
          </cell>
          <cell r="K514">
            <v>1087</v>
          </cell>
          <cell r="L514">
            <v>41661</v>
          </cell>
          <cell r="M514" t="str">
            <v>Санкт-Петербург</v>
          </cell>
          <cell r="N514">
            <v>78</v>
          </cell>
        </row>
        <row r="515">
          <cell r="A515" t="str">
            <v>М К О - 0000510</v>
          </cell>
          <cell r="B515">
            <v>41684</v>
          </cell>
          <cell r="C515" t="str">
            <v>Удаленный морской терминал "Пионерский" морского порта Калининград</v>
          </cell>
          <cell r="D515" t="str">
            <v>Калининградский филиал ФГУП "Нацрыбресурс", 236015, г. Калининград, ул. 5-я Причальная, ОГРН 1027700128488 от 09.09.1999 г.</v>
          </cell>
          <cell r="E515" t="str">
            <v>УТБ-2-2/336
УТБ-2-2/1395</v>
          </cell>
          <cell r="F515">
            <v>41684</v>
          </cell>
          <cell r="G515">
            <v>4</v>
          </cell>
          <cell r="H515">
            <v>41775</v>
          </cell>
          <cell r="K515" t="str">
            <v>2402
9140</v>
          </cell>
          <cell r="L515" t="str">
            <v>06.02.2014
07.05.2014</v>
          </cell>
          <cell r="M515" t="str">
            <v>Калининград</v>
          </cell>
          <cell r="N515">
            <v>39</v>
          </cell>
        </row>
        <row r="516">
          <cell r="A516" t="str">
            <v>М Н О - 0000511</v>
          </cell>
          <cell r="B516">
            <v>41684</v>
          </cell>
          <cell r="C516" t="str">
            <v>Морской терминал ФГУП "Нацрыбресурс", микрорайон Марчекан в морском порту Магадан</v>
          </cell>
          <cell r="D516" t="str">
            <v>ФГУП "Нацрыбресурс" Магаданский филиал, 685000,
г. Магадан, ул. Марчеканская, д. 1;
ОГРН 1027700128488 от 09.09.1999 г.</v>
          </cell>
          <cell r="E516" t="str">
            <v>УТБ-2-2/336</v>
          </cell>
          <cell r="F516">
            <v>41684</v>
          </cell>
          <cell r="G516">
            <v>4</v>
          </cell>
          <cell r="I516">
            <v>43928</v>
          </cell>
          <cell r="J516" t="str">
            <v>УТБ-710</v>
          </cell>
          <cell r="K516">
            <v>2403</v>
          </cell>
          <cell r="L516">
            <v>41676</v>
          </cell>
          <cell r="M516" t="str">
            <v>Магадан</v>
          </cell>
          <cell r="N516">
            <v>49</v>
          </cell>
          <cell r="P516" t="str">
            <v>Изменен</v>
          </cell>
        </row>
        <row r="517">
          <cell r="A517" t="str">
            <v>М К О - 0000512</v>
          </cell>
          <cell r="B517">
            <v>41684</v>
          </cell>
          <cell r="C517" t="str">
            <v>Универсальный перегрузочный комплекс</v>
          </cell>
          <cell r="D517" t="str">
            <v>ОАО "Анадырский морской порт", ул. Ленина, 
д. 73, г. Анадырь, Чукотский автономный округ, 689000, ОГРН 1028700586530 от 16.07.2002 г.</v>
          </cell>
          <cell r="E517" t="str">
            <v>УТБ-2-2/377</v>
          </cell>
          <cell r="F517">
            <v>41684</v>
          </cell>
          <cell r="G517">
            <v>4</v>
          </cell>
          <cell r="K517">
            <v>1095</v>
          </cell>
          <cell r="L517">
            <v>41661</v>
          </cell>
          <cell r="M517" t="str">
            <v>Анадырь</v>
          </cell>
          <cell r="N517">
            <v>87</v>
          </cell>
        </row>
        <row r="518">
          <cell r="A518" t="str">
            <v>М Н О - 0000513</v>
          </cell>
          <cell r="B518">
            <v>41684</v>
          </cell>
          <cell r="C518" t="str">
            <v>Причал № 33 Каботажный мол</v>
          </cell>
          <cell r="D518" t="str">
            <v>Азово-Черноморский бассейновый филиал ФГУП "Росморпорт", 353900, г. Новороссийск, 
ул. Советов, д. 19, ОГРН 1037702023831 от 15.05.2003 г.</v>
          </cell>
          <cell r="E518" t="str">
            <v>УТБ-2-2/371</v>
          </cell>
          <cell r="F518">
            <v>41684</v>
          </cell>
          <cell r="G518">
            <v>4</v>
          </cell>
          <cell r="I518">
            <v>42621</v>
          </cell>
          <cell r="J518" t="str">
            <v>УТБ-3-7/2239</v>
          </cell>
          <cell r="K518" t="str">
            <v>441
УТБ-2557</v>
          </cell>
          <cell r="L518" t="str">
            <v>10.02.2014
17.08.2016</v>
          </cell>
          <cell r="M518" t="str">
            <v>Новороссийск</v>
          </cell>
          <cell r="N518">
            <v>23</v>
          </cell>
        </row>
        <row r="519">
          <cell r="A519" t="str">
            <v>М К О - 0000514</v>
          </cell>
          <cell r="B519">
            <v>41694</v>
          </cell>
          <cell r="C519" t="str">
            <v>Выносной одноточечный причал "Сокол"</v>
          </cell>
          <cell r="D519" t="str">
            <v>Эксон Нефтегаз Лимитед/Оператор проекта "Сахалин-1", ул. Сахалинская, д. 28, г. Южно-Сахалинск, 693000, компания зарегистрирована в соответствии с законодательством Багамских островов (иностранная организация), Свидетельство об аккредитации № 20120 от 10.08.2010 г.</v>
          </cell>
          <cell r="E519" t="str">
            <v>УТБ-2-2/455</v>
          </cell>
          <cell r="F519">
            <v>41694</v>
          </cell>
          <cell r="G519">
            <v>4</v>
          </cell>
          <cell r="K519">
            <v>1291</v>
          </cell>
          <cell r="L519">
            <v>41662</v>
          </cell>
          <cell r="N519">
            <v>65</v>
          </cell>
        </row>
        <row r="520">
          <cell r="A520" t="str">
            <v>М Н О - 0000515</v>
          </cell>
          <cell r="B520">
            <v>41702</v>
          </cell>
          <cell r="C520" t="str">
            <v>Временная яхтенная стоянка в районе Западного мола порта Новороссийск</v>
          </cell>
          <cell r="D520" t="str">
            <v>Азово-Черноморский бассейновый филиал ФГУП "Росморпорт", 353900, г. Новороссийск, 
ул. Советов, д. 19, ОГРН 1037702023831 от 15.05.2003 г.</v>
          </cell>
          <cell r="E520" t="str">
            <v>УТБ-2-2/544</v>
          </cell>
          <cell r="F520">
            <v>41702</v>
          </cell>
          <cell r="G520">
            <v>4</v>
          </cell>
          <cell r="I520">
            <v>41913</v>
          </cell>
          <cell r="J520" t="str">
            <v>УТБ-2-12/2736</v>
          </cell>
          <cell r="K520" t="str">
            <v>659
2869</v>
          </cell>
          <cell r="L520" t="str">
            <v>03.03.2014
01.10.2014</v>
          </cell>
          <cell r="M520" t="str">
            <v>Новороссийск</v>
          </cell>
          <cell r="N520">
            <v>23</v>
          </cell>
        </row>
        <row r="521">
          <cell r="A521" t="str">
            <v>М Н О - 0000516</v>
          </cell>
          <cell r="B521">
            <v>41715</v>
          </cell>
          <cell r="C521" t="str">
            <v>"Морской грузовой 
терминал "Сероглазка"</v>
          </cell>
          <cell r="D521" t="str">
            <v>ООО "Терминал "Сероглазка"; 683016, г. Петропавловск-Камчатский, ул. Мишенная, д. 131; ОГРН 1154101003627 от 14.09.2015 г;  / 
собст.: ЗАО "АКРОС"; 683013, 
г. Петропавловск-Камчатский, ул. Штурмана Елагина, 
д. 43; ОГРН 1024101019800 от 25.09.2002 г.</v>
          </cell>
          <cell r="E521" t="str">
            <v>УТБ-2-2/678</v>
          </cell>
          <cell r="F521">
            <v>41715</v>
          </cell>
          <cell r="G521">
            <v>4</v>
          </cell>
          <cell r="K521">
            <v>374</v>
          </cell>
          <cell r="L521">
            <v>41673</v>
          </cell>
          <cell r="M521" t="str">
            <v>Петропавловск-
Камчатский</v>
          </cell>
          <cell r="N521">
            <v>41</v>
          </cell>
        </row>
        <row r="522">
          <cell r="A522" t="str">
            <v>М К О - 0000517</v>
          </cell>
          <cell r="B522">
            <v>41732</v>
          </cell>
          <cell r="C522" t="str">
            <v>Здание морского вокзала г. Мурманска и пирс дальних линий с берегоукреплением и прилегающей территорией пассажирского района</v>
          </cell>
          <cell r="D522" t="str">
            <v>Мурманский филиал ФГУП "Росморпорт", Портовый проезд, д. 19, г. Мурманск, 183024, ОГРН 1037702023831 от 15.05.2003 г.</v>
          </cell>
          <cell r="E522" t="str">
            <v>УТБ-2-2/818</v>
          </cell>
          <cell r="F522">
            <v>41732</v>
          </cell>
          <cell r="G522">
            <v>1</v>
          </cell>
          <cell r="I522">
            <v>42628</v>
          </cell>
          <cell r="J522" t="str">
            <v>УТБ-3-1/2288</v>
          </cell>
          <cell r="K522">
            <v>5821</v>
          </cell>
          <cell r="L522">
            <v>41723</v>
          </cell>
          <cell r="M522" t="str">
            <v>Мурманск</v>
          </cell>
          <cell r="N522">
            <v>51</v>
          </cell>
        </row>
        <row r="523">
          <cell r="A523" t="str">
            <v>М К О - 0000518</v>
          </cell>
          <cell r="B523">
            <v>41744</v>
          </cell>
          <cell r="C523" t="str">
            <v xml:space="preserve">"Морской терминал Курильск, погрузоразгрузочный участок 
(причалы
№ 1,2,6, грузопассажирский пирс,
пассажирский павильон)" </v>
          </cell>
          <cell r="D523" t="str">
            <v>АО "Гидрострой", 694530, Сахалинская обл.,
Курильский район, г. Курильск,
ул. Заречная, д. 11 А; ОГРН 1026501100328
от 11.09.2002 г.</v>
          </cell>
          <cell r="E523" t="str">
            <v>УТБ-2-2/976</v>
          </cell>
          <cell r="F523">
            <v>41744</v>
          </cell>
          <cell r="G523">
            <v>3</v>
          </cell>
          <cell r="K523">
            <v>1037</v>
          </cell>
          <cell r="L523">
            <v>41733</v>
          </cell>
          <cell r="M523" t="str">
            <v>Невельск</v>
          </cell>
          <cell r="N523">
            <v>65</v>
          </cell>
        </row>
        <row r="524">
          <cell r="A524" t="str">
            <v>М Н О - 0000519</v>
          </cell>
          <cell r="B524">
            <v>41744</v>
          </cell>
          <cell r="C524" t="str">
            <v>Морской терминал Курильск, причальный комплекс (причалы № 3, 4, 5, причальная стенка № 7)</v>
          </cell>
          <cell r="D524" t="str">
            <v>ЗАО "Гидрострой", ул. Заречная, д. 11А, г. Курильск, Курильский район, Сахалинская область, 694530, ОГРН 1026501100328 от 11.09.2002 г.</v>
          </cell>
          <cell r="E524" t="str">
            <v>УТБ-2-2/976</v>
          </cell>
          <cell r="F524">
            <v>41744</v>
          </cell>
          <cell r="G524">
            <v>3</v>
          </cell>
          <cell r="K524">
            <v>1037</v>
          </cell>
          <cell r="L524">
            <v>41733</v>
          </cell>
          <cell r="M524" t="str">
            <v>Невельск</v>
          </cell>
          <cell r="N524">
            <v>65</v>
          </cell>
        </row>
        <row r="525">
          <cell r="A525" t="str">
            <v>М Н О - 0000520</v>
          </cell>
          <cell r="B525">
            <v>41744</v>
          </cell>
          <cell r="C525" t="str">
            <v>Сооружение гидротехническое, общая 
площадь 1990,2 кв.м.</v>
          </cell>
          <cell r="D525" t="str">
            <v>АО "Восточный Порт"; 692941, Приморский край, 
г. Находка, пос. Врангель, ул. Внутрипортовая, д. 47; 
ОГРН 1022500696305 от 06.08.2002 г.</v>
          </cell>
          <cell r="E525" t="str">
            <v>УТБ-2-2/980
УТБ-3-1/2121</v>
          </cell>
          <cell r="F525">
            <v>41744</v>
          </cell>
          <cell r="G525">
            <v>4</v>
          </cell>
          <cell r="H525">
            <v>42605</v>
          </cell>
          <cell r="K525" t="str">
            <v>1994
УТБ-2349</v>
          </cell>
          <cell r="L525" t="str">
            <v>03.02.2014
28.07.2016</v>
          </cell>
          <cell r="M525" t="str">
            <v>Находка</v>
          </cell>
          <cell r="N525">
            <v>25</v>
          </cell>
        </row>
        <row r="526">
          <cell r="A526" t="str">
            <v>М Н О - 0000521</v>
          </cell>
          <cell r="B526">
            <v>41744</v>
          </cell>
          <cell r="C526" t="str">
            <v>Причальный комплекс</v>
          </cell>
          <cell r="D526" t="str">
            <v>ООО "Судоремонтный комплекс-Приморский завод", 
ул. Судоремонтная, д. 32, Приморский край, г. Находка, 692911, ОГРН 1112508006753 от 11.06.2011 г.</v>
          </cell>
          <cell r="E526" t="str">
            <v>УТБ-2-2/946</v>
          </cell>
          <cell r="F526">
            <v>41744</v>
          </cell>
          <cell r="G526">
            <v>3</v>
          </cell>
          <cell r="K526">
            <v>651</v>
          </cell>
          <cell r="L526">
            <v>41701</v>
          </cell>
          <cell r="M526" t="str">
            <v>Находка</v>
          </cell>
          <cell r="N526">
            <v>25</v>
          </cell>
        </row>
        <row r="527">
          <cell r="A527" t="str">
            <v>М Н О - 0000522</v>
          </cell>
          <cell r="B527">
            <v>41744</v>
          </cell>
          <cell r="C527" t="str">
            <v>Морской терминал Малокурильское 
ЗАО "Рыбокомбинат Островной"</v>
          </cell>
          <cell r="D527" t="str">
            <v>ЗАО "Рыбокомбинат Островной", ул. Советская, д. 17, с. Малокурильское, Южно-Курильский район, Сахалинская область, 694520, ОГРН 1026501203123 от 25.12.2002 г.</v>
          </cell>
          <cell r="E527" t="str">
            <v>УТБ-2-2/964</v>
          </cell>
          <cell r="F527">
            <v>41744</v>
          </cell>
          <cell r="G527">
            <v>3</v>
          </cell>
          <cell r="K527">
            <v>3130</v>
          </cell>
          <cell r="L527">
            <v>41687</v>
          </cell>
          <cell r="N527">
            <v>65</v>
          </cell>
        </row>
        <row r="528">
          <cell r="A528" t="str">
            <v>М Н О - 0000523</v>
          </cell>
          <cell r="B528">
            <v>41744</v>
          </cell>
          <cell r="C528" t="str">
            <v>Акватория морского порта Таганрог</v>
          </cell>
          <cell r="D528" t="str">
            <v>ФГУ "АМП Таганрог", ул. Комсомольский спуск, 
д. 2, Ростовская обл., г. Таганрог, 347922, ОГРН 1026102578974 от 29.12.2011 г.</v>
          </cell>
          <cell r="E528" t="str">
            <v>УТБ-2-2/995</v>
          </cell>
          <cell r="F528">
            <v>41744</v>
          </cell>
          <cell r="G528">
            <v>3</v>
          </cell>
          <cell r="I528">
            <v>41879</v>
          </cell>
          <cell r="J528" t="str">
            <v>УТБ-2-12/2393</v>
          </cell>
          <cell r="K528">
            <v>978</v>
          </cell>
          <cell r="L528">
            <v>41729</v>
          </cell>
          <cell r="N528">
            <v>61</v>
          </cell>
        </row>
        <row r="529">
          <cell r="A529" t="str">
            <v>М Н О - 0000524</v>
          </cell>
          <cell r="B529">
            <v>41744</v>
          </cell>
          <cell r="C529" t="str">
            <v>Акватория морского порта Азов</v>
          </cell>
          <cell r="D529" t="str">
            <v>ФГУ "АМП Таганрог", ул. Комсомольский спуск, 
д. 2, Ростовская обл., г. Таганрог, 347922, ОГРН 1026102578974 от 29.12.2011 г.</v>
          </cell>
          <cell r="E529" t="str">
            <v>УТБ-2-2/995</v>
          </cell>
          <cell r="F529">
            <v>41744</v>
          </cell>
          <cell r="G529">
            <v>2</v>
          </cell>
          <cell r="I529">
            <v>41879</v>
          </cell>
          <cell r="J529" t="str">
            <v>УТБ-2-12/2393</v>
          </cell>
          <cell r="K529">
            <v>978</v>
          </cell>
          <cell r="L529">
            <v>41729</v>
          </cell>
          <cell r="N529">
            <v>61</v>
          </cell>
        </row>
        <row r="530">
          <cell r="A530" t="str">
            <v>М Н О - 0000525</v>
          </cell>
          <cell r="B530">
            <v>41744</v>
          </cell>
          <cell r="C530" t="str">
            <v>Акватория морского порта
 Ростов-на-Дону</v>
          </cell>
          <cell r="D530" t="str">
            <v>ФГУ "АМП Таганрог", ул. Комсомольский спуск, 
д. 2, Ростовская обл., г. Таганрог, 347922, ОГРН 1026102578974 от 29.12.2011 г.</v>
          </cell>
          <cell r="E530" t="str">
            <v>УТБ-2-2/995</v>
          </cell>
          <cell r="F530">
            <v>41744</v>
          </cell>
          <cell r="G530">
            <v>3</v>
          </cell>
          <cell r="I530">
            <v>41879</v>
          </cell>
          <cell r="J530" t="str">
            <v>УТБ-2-12/2393</v>
          </cell>
          <cell r="K530">
            <v>978</v>
          </cell>
          <cell r="L530">
            <v>41729</v>
          </cell>
          <cell r="N530">
            <v>61</v>
          </cell>
        </row>
        <row r="531">
          <cell r="A531" t="str">
            <v>М К О - 0000526</v>
          </cell>
          <cell r="B531">
            <v>41744</v>
          </cell>
          <cell r="C531" t="str">
            <v>Акватория морского порта Астрахань</v>
          </cell>
          <cell r="D531" t="str">
            <v>ФГУ "АМП Каспийского бассейна", ул. Капитана Краснова, д. 31, г. Астрахань, 414016, ОГРН 1023000826177 от 18.05.2012 г.</v>
          </cell>
          <cell r="E531" t="str">
            <v>УТБ-2-2/999</v>
          </cell>
          <cell r="F531">
            <v>41744</v>
          </cell>
          <cell r="G531">
            <v>4</v>
          </cell>
          <cell r="I531">
            <v>41879</v>
          </cell>
          <cell r="J531" t="str">
            <v>УТБ-2-12/2393</v>
          </cell>
          <cell r="K531">
            <v>796</v>
          </cell>
          <cell r="L531">
            <v>41712</v>
          </cell>
          <cell r="N531">
            <v>30</v>
          </cell>
        </row>
        <row r="532">
          <cell r="A532" t="str">
            <v>М К О - 0000527</v>
          </cell>
          <cell r="B532">
            <v>41744</v>
          </cell>
          <cell r="C532" t="str">
            <v>Акватория морского порта Оля</v>
          </cell>
          <cell r="D532" t="str">
            <v>ФГУ "АМП Каспийского бассейна", ул. Капитана Краснова, д. 31, г. Астрахань, 414016, ОГРН 1023000826177 от 18.05.2012 г.</v>
          </cell>
          <cell r="E532" t="str">
            <v>УТБ-2-2/999</v>
          </cell>
          <cell r="F532">
            <v>41744</v>
          </cell>
          <cell r="G532">
            <v>4</v>
          </cell>
          <cell r="I532">
            <v>41879</v>
          </cell>
          <cell r="J532" t="str">
            <v>УТБ-2-12/2393</v>
          </cell>
          <cell r="K532">
            <v>796</v>
          </cell>
          <cell r="L532">
            <v>41712</v>
          </cell>
          <cell r="N532">
            <v>30</v>
          </cell>
        </row>
        <row r="533">
          <cell r="A533" t="str">
            <v>М К О - 0000528</v>
          </cell>
          <cell r="B533">
            <v>41744</v>
          </cell>
          <cell r="C533" t="str">
            <v>Акватория морского порта Махачкала</v>
          </cell>
          <cell r="D533" t="str">
            <v>ФГУ "АМП Каспийского бассейна", ул. Капитана Краснова, д. 31, г. Астрахань, 414016, ОГРН 1023000826177 от 18.05.2012 г.</v>
          </cell>
          <cell r="E533" t="str">
            <v>УТБ-2-2/999</v>
          </cell>
          <cell r="F533">
            <v>41744</v>
          </cell>
          <cell r="G533">
            <v>4</v>
          </cell>
          <cell r="I533">
            <v>41879</v>
          </cell>
          <cell r="J533" t="str">
            <v>УТБ-2-12/2393</v>
          </cell>
          <cell r="K533">
            <v>796</v>
          </cell>
          <cell r="L533">
            <v>41712</v>
          </cell>
          <cell r="N533">
            <v>30</v>
          </cell>
        </row>
        <row r="534">
          <cell r="A534" t="str">
            <v>М К О - 0000529</v>
          </cell>
          <cell r="B534">
            <v>41744</v>
          </cell>
          <cell r="C534" t="str">
            <v>Акватория морского порта Корсаков</v>
          </cell>
          <cell r="D534" t="str">
            <v>ФГУ "АМП Сахалина", Бульвар Приморский, д. 4/2, Сахалинская обл., г. Корсаков, ОГРН 1026500781460 от 09.10.2002 г.</v>
          </cell>
          <cell r="E534" t="str">
            <v>УТБ-2-2/996</v>
          </cell>
          <cell r="F534">
            <v>41744</v>
          </cell>
          <cell r="G534">
            <v>1</v>
          </cell>
          <cell r="I534">
            <v>41879</v>
          </cell>
          <cell r="J534" t="str">
            <v>УТБ-2-12/2393</v>
          </cell>
          <cell r="K534">
            <v>980</v>
          </cell>
          <cell r="L534">
            <v>41729</v>
          </cell>
          <cell r="N534">
            <v>65</v>
          </cell>
        </row>
        <row r="535">
          <cell r="A535" t="str">
            <v>М К О - 0000530</v>
          </cell>
          <cell r="B535">
            <v>41744</v>
          </cell>
          <cell r="C535" t="str">
            <v>Акватория морского порта Холмск</v>
          </cell>
          <cell r="D535" t="str">
            <v>ФГУ "АМП Сахалина", Бульвар Приморский, д. 4/2, Сахалинская обл., г. Корсаков, ОГРН 1026500781460 от 09.10.2002 г.</v>
          </cell>
          <cell r="E535" t="str">
            <v>УТБ-2-2/996</v>
          </cell>
          <cell r="F535">
            <v>41744</v>
          </cell>
          <cell r="G535">
            <v>1</v>
          </cell>
          <cell r="I535">
            <v>41879</v>
          </cell>
          <cell r="J535" t="str">
            <v>УТБ-2-12/2393</v>
          </cell>
          <cell r="K535">
            <v>980</v>
          </cell>
          <cell r="L535">
            <v>41729</v>
          </cell>
          <cell r="N535">
            <v>65</v>
          </cell>
        </row>
        <row r="536">
          <cell r="A536" t="str">
            <v>М К О - 0000531</v>
          </cell>
          <cell r="B536">
            <v>41744</v>
          </cell>
          <cell r="C536" t="str">
            <v>Акватория морского порта Пригородное</v>
          </cell>
          <cell r="D536" t="str">
            <v>ФГУ "АМП Сахалина", Бульвар Приморский, д. 4/2, Сахалинская обл., г. Корсаков, ОГРН 1026500781460 от 09.10.2002 г.</v>
          </cell>
          <cell r="E536" t="str">
            <v>УТБ-2-2/996</v>
          </cell>
          <cell r="F536">
            <v>41744</v>
          </cell>
          <cell r="G536">
            <v>1</v>
          </cell>
          <cell r="I536">
            <v>41879</v>
          </cell>
          <cell r="J536" t="str">
            <v>УТБ-2-12/2393</v>
          </cell>
          <cell r="K536">
            <v>980</v>
          </cell>
          <cell r="L536">
            <v>41729</v>
          </cell>
          <cell r="N536">
            <v>65</v>
          </cell>
        </row>
        <row r="537">
          <cell r="A537" t="str">
            <v>М К О - 0000532</v>
          </cell>
          <cell r="B537">
            <v>41744</v>
          </cell>
          <cell r="C537" t="str">
            <v>Акватория морского порта Шахтерск</v>
          </cell>
          <cell r="D537" t="str">
            <v>ФГУ "АМП Сахалина", Бульвар Приморский, д. 4/2, Сахалинская обл., г. Корсаков, ОГРН 1026500781460 от 09.10.2002 г.</v>
          </cell>
          <cell r="E537" t="str">
            <v>УТБ-2-2/996
УТБ-2-2/1371</v>
          </cell>
          <cell r="F537">
            <v>41744</v>
          </cell>
          <cell r="G537">
            <v>3</v>
          </cell>
          <cell r="H537">
            <v>41773</v>
          </cell>
          <cell r="I537">
            <v>41879</v>
          </cell>
          <cell r="J537" t="str">
            <v>УТБ-2-12/2393</v>
          </cell>
          <cell r="K537">
            <v>980</v>
          </cell>
          <cell r="L537">
            <v>41729</v>
          </cell>
          <cell r="N537">
            <v>65</v>
          </cell>
        </row>
        <row r="538">
          <cell r="A538" t="str">
            <v>М К О - 0000533</v>
          </cell>
          <cell r="B538">
            <v>41744</v>
          </cell>
          <cell r="C538" t="str">
            <v>Акватория морского порта Москальво</v>
          </cell>
          <cell r="D538" t="str">
            <v>ФГУ "АМП Сахалина", Бульвар Приморский, д. 4/2, Сахалинская обл., г. Корсаков, ОГРН 1026500781460 от 09.10.2002 г.</v>
          </cell>
          <cell r="E538" t="str">
            <v>УТБ-2-2/996
УТБ-2-2/1371</v>
          </cell>
          <cell r="F538">
            <v>41744</v>
          </cell>
          <cell r="G538">
            <v>4</v>
          </cell>
          <cell r="H538">
            <v>41773</v>
          </cell>
          <cell r="I538">
            <v>41879</v>
          </cell>
          <cell r="J538" t="str">
            <v>УТБ-2-12/2393</v>
          </cell>
          <cell r="K538">
            <v>980</v>
          </cell>
          <cell r="L538">
            <v>41729</v>
          </cell>
          <cell r="N538">
            <v>65</v>
          </cell>
        </row>
        <row r="539">
          <cell r="A539" t="str">
            <v>М К О - 0000534</v>
          </cell>
          <cell r="B539">
            <v>41744</v>
          </cell>
          <cell r="C539" t="str">
            <v>Акватория морского порта Поронайск</v>
          </cell>
          <cell r="D539" t="str">
            <v>ФГУ "АМП Сахалина", Бульвар Приморский, д. 4/2, Сахалинская обл., г. Корсаков, ОГРН 1026500781460 от 09.10.2002 г.</v>
          </cell>
          <cell r="E539" t="str">
            <v>УТБ-2-2/996
УТБ-2-2/1371</v>
          </cell>
          <cell r="F539">
            <v>41744</v>
          </cell>
          <cell r="G539">
            <v>4</v>
          </cell>
          <cell r="H539">
            <v>41773</v>
          </cell>
          <cell r="I539">
            <v>41879</v>
          </cell>
          <cell r="J539" t="str">
            <v>УТБ-2-12/2393</v>
          </cell>
          <cell r="K539">
            <v>980</v>
          </cell>
          <cell r="L539">
            <v>41729</v>
          </cell>
          <cell r="N539">
            <v>65</v>
          </cell>
        </row>
        <row r="540">
          <cell r="A540" t="str">
            <v>М К О - 0000535</v>
          </cell>
          <cell r="B540">
            <v>41744</v>
          </cell>
          <cell r="C540" t="str">
            <v>Акватория морского порта Невельск</v>
          </cell>
          <cell r="D540" t="str">
            <v>ФГУ "АМП Сахалина", Бульвар Приморский, д. 4/2, Сахалинская обл., г. Корсаков, ОГРН 1026500781460 от 09.10.2002 г.</v>
          </cell>
          <cell r="E540" t="str">
            <v>УТБ-2-2/996
УТБ-2-2/1371</v>
          </cell>
          <cell r="F540">
            <v>41744</v>
          </cell>
          <cell r="G540">
            <v>2</v>
          </cell>
          <cell r="H540">
            <v>41773</v>
          </cell>
          <cell r="I540">
            <v>41879</v>
          </cell>
          <cell r="J540" t="str">
            <v>УТБ-2-12/2393</v>
          </cell>
          <cell r="K540">
            <v>980</v>
          </cell>
          <cell r="L540">
            <v>41729</v>
          </cell>
          <cell r="N540">
            <v>65</v>
          </cell>
        </row>
        <row r="541">
          <cell r="A541" t="str">
            <v>М К О - 0000536</v>
          </cell>
          <cell r="B541">
            <v>41744</v>
          </cell>
          <cell r="C541" t="str">
            <v>Акватория морского порта Петропавловск-Камчатский</v>
          </cell>
          <cell r="D541" t="str">
            <v>ФГУ "АМП Сахалина", Бульвар Приморский, д. 4/2, Сахалинская обл., г. Корсаков, ОГРН 1026500781460 от 09.10.2002 г.</v>
          </cell>
          <cell r="E541" t="str">
            <v>УТБ-2-2/996</v>
          </cell>
          <cell r="F541">
            <v>41744</v>
          </cell>
          <cell r="G541">
            <v>3</v>
          </cell>
          <cell r="I541">
            <v>41879</v>
          </cell>
          <cell r="J541" t="str">
            <v>УТБ-2-12/2393</v>
          </cell>
          <cell r="K541">
            <v>980</v>
          </cell>
          <cell r="L541">
            <v>41729</v>
          </cell>
          <cell r="N541">
            <v>65</v>
          </cell>
        </row>
        <row r="542">
          <cell r="A542" t="str">
            <v>М Н О - 0000537</v>
          </cell>
          <cell r="B542">
            <v>41744</v>
          </cell>
          <cell r="C542" t="str">
            <v>Акватория морского порта Ванино</v>
          </cell>
          <cell r="D542" t="str">
            <v>ФГУ "АМП Ванино", ул. Железнодорожная, д. 2, Хабаровский край, Ванинский р-н, п. Ванино, 682860, ОГРН 1022700712055 от 25.02.1994 г.</v>
          </cell>
          <cell r="E542" t="str">
            <v>УТБ-2-2/997</v>
          </cell>
          <cell r="F542">
            <v>41744</v>
          </cell>
          <cell r="G542">
            <v>2</v>
          </cell>
          <cell r="I542">
            <v>41879</v>
          </cell>
          <cell r="J542" t="str">
            <v>УТБ-2-12/2393</v>
          </cell>
          <cell r="K542">
            <v>983</v>
          </cell>
          <cell r="L542">
            <v>41729</v>
          </cell>
          <cell r="N542">
            <v>27</v>
          </cell>
        </row>
        <row r="543">
          <cell r="A543" t="str">
            <v>М Н О - 0000538</v>
          </cell>
          <cell r="B543">
            <v>41744</v>
          </cell>
          <cell r="C543" t="str">
            <v>Акватория морского порта Советская Гавань</v>
          </cell>
          <cell r="D543" t="str">
            <v>ФГУ "АМП Ванино", ул. Железнодорожная, д. 2, Хабаровский край, Ванинский р-н, п. Ванино, 682860, ОГРН 1022700712055 от 25.02.1994 г.</v>
          </cell>
          <cell r="E543" t="str">
            <v>УТБ-2-2/997</v>
          </cell>
          <cell r="F543">
            <v>41744</v>
          </cell>
          <cell r="G543">
            <v>2</v>
          </cell>
          <cell r="I543">
            <v>41879</v>
          </cell>
          <cell r="J543" t="str">
            <v>УТБ-2-12/2393</v>
          </cell>
          <cell r="K543">
            <v>983</v>
          </cell>
          <cell r="L543">
            <v>41729</v>
          </cell>
          <cell r="N543">
            <v>27</v>
          </cell>
        </row>
        <row r="544">
          <cell r="A544" t="str">
            <v>М Н О - 0000539</v>
          </cell>
          <cell r="B544">
            <v>41744</v>
          </cell>
          <cell r="C544" t="str">
            <v>Акватория морского порта Де-Кастри</v>
          </cell>
          <cell r="D544" t="str">
            <v>ФГУ "АМП Ванино", ул. Железнодорожная, д. 2, Хабаровский край, Ванинский р-н, п. Ванино, 682860, ОГРН 1022700712055 от 25.02.1994 г.</v>
          </cell>
          <cell r="E544" t="str">
            <v>УТБ-2-2/997</v>
          </cell>
          <cell r="F544">
            <v>41744</v>
          </cell>
          <cell r="G544">
            <v>2</v>
          </cell>
          <cell r="I544">
            <v>41879</v>
          </cell>
          <cell r="J544" t="str">
            <v>УТБ-2-12/2393</v>
          </cell>
          <cell r="K544">
            <v>983</v>
          </cell>
          <cell r="L544">
            <v>41729</v>
          </cell>
          <cell r="N544">
            <v>27</v>
          </cell>
        </row>
        <row r="545">
          <cell r="A545" t="str">
            <v>М Н О - 0000540</v>
          </cell>
          <cell r="B545">
            <v>41744</v>
          </cell>
          <cell r="C545" t="str">
            <v>Акватория морского порта Мыс
 Лазарева</v>
          </cell>
          <cell r="D545" t="str">
            <v>ФГУ "АМП Ванино", ул. Железнодорожная, д. 2, Хабаровский край, Ванинский р-н, п. Ванино, 682860, ОГРН 1022700712055 от 25.02.1994 г.</v>
          </cell>
          <cell r="E545" t="str">
            <v>УТБ-2-2/997</v>
          </cell>
          <cell r="F545">
            <v>41744</v>
          </cell>
          <cell r="G545">
            <v>4</v>
          </cell>
          <cell r="I545">
            <v>41879</v>
          </cell>
          <cell r="J545" t="str">
            <v>УТБ-2-12/2393</v>
          </cell>
          <cell r="K545">
            <v>983</v>
          </cell>
          <cell r="L545">
            <v>41729</v>
          </cell>
          <cell r="N545">
            <v>27</v>
          </cell>
        </row>
        <row r="546">
          <cell r="A546" t="str">
            <v>М Н О - 0000541</v>
          </cell>
          <cell r="B546">
            <v>41744</v>
          </cell>
          <cell r="C546" t="str">
            <v>Акватория морского порта Николаевск-на-Амуре</v>
          </cell>
          <cell r="D546" t="str">
            <v>ФГУ "АМП Ванино", ул. Железнодорожная, д. 2, Хабаровский край, Ванинский р-н, п. Ванино, 682860, ОГРН 1022700712055 от 25.02.1994 г.</v>
          </cell>
          <cell r="E546" t="str">
            <v>УТБ-2-2/997</v>
          </cell>
          <cell r="F546">
            <v>41744</v>
          </cell>
          <cell r="G546">
            <v>2</v>
          </cell>
          <cell r="I546">
            <v>41879</v>
          </cell>
          <cell r="J546" t="str">
            <v>УТБ-2-12/2393</v>
          </cell>
          <cell r="K546">
            <v>983</v>
          </cell>
          <cell r="L546">
            <v>41729</v>
          </cell>
          <cell r="N546">
            <v>27</v>
          </cell>
        </row>
        <row r="547">
          <cell r="A547" t="str">
            <v>М Н О - 0000542</v>
          </cell>
          <cell r="B547">
            <v>41744</v>
          </cell>
          <cell r="C547" t="str">
            <v>Акватория морского порта Охотск</v>
          </cell>
          <cell r="D547" t="str">
            <v>ФГУ "АМП Ванино", ул. Железнодорожная, д. 2, Хабаровский край, Ванинский р-н, п. Ванино, 682860, ОГРН 1022700712055 от 25.02.1994 г.</v>
          </cell>
          <cell r="E547" t="str">
            <v>УТБ-2-2/997</v>
          </cell>
          <cell r="F547">
            <v>41744</v>
          </cell>
          <cell r="G547">
            <v>2</v>
          </cell>
          <cell r="I547">
            <v>41879</v>
          </cell>
          <cell r="J547" t="str">
            <v>УТБ-2-12/2393</v>
          </cell>
          <cell r="K547">
            <v>983</v>
          </cell>
          <cell r="L547">
            <v>41729</v>
          </cell>
          <cell r="N547">
            <v>27</v>
          </cell>
        </row>
        <row r="548">
          <cell r="A548" t="str">
            <v>М Н О - 0000543</v>
          </cell>
          <cell r="B548">
            <v>41744</v>
          </cell>
          <cell r="C548" t="str">
            <v>Акватория морского порта Магадан</v>
          </cell>
          <cell r="D548" t="str">
            <v>ФГУ "АМП Ванино", ул. Железнодорожная, д. 2, Хабаровский край, Ванинский р-н, п. Ванино, 682860, ОГРН 1022700712055 от 25.02.1994 г.</v>
          </cell>
          <cell r="E548" t="str">
            <v>УТБ-2-2/997</v>
          </cell>
          <cell r="F548">
            <v>41744</v>
          </cell>
          <cell r="G548">
            <v>2</v>
          </cell>
          <cell r="I548">
            <v>41879</v>
          </cell>
          <cell r="J548" t="str">
            <v>УТБ-2-12/2393</v>
          </cell>
          <cell r="K548">
            <v>984</v>
          </cell>
          <cell r="L548">
            <v>41729</v>
          </cell>
          <cell r="N548">
            <v>27</v>
          </cell>
        </row>
        <row r="549">
          <cell r="A549" t="str">
            <v>М К О - 0000544</v>
          </cell>
          <cell r="B549">
            <v>41744</v>
          </cell>
          <cell r="C549" t="str">
            <v>Акватория морского порта Витино</v>
          </cell>
          <cell r="D549" t="str">
            <v>ФГУ "АМП Мурманск", Портовый проезд, д. 1, Мурманская обл., г. Мурманск, 183038, ОГРН 1025100841435 от 26.12.2011 г.</v>
          </cell>
          <cell r="E549" t="str">
            <v>УТБ-2-2/1000</v>
          </cell>
          <cell r="F549">
            <v>41744</v>
          </cell>
          <cell r="G549">
            <v>3</v>
          </cell>
          <cell r="I549">
            <v>41879</v>
          </cell>
          <cell r="J549" t="str">
            <v>УТБ-2-12/2393</v>
          </cell>
          <cell r="K549">
            <v>985</v>
          </cell>
          <cell r="L549">
            <v>41729</v>
          </cell>
          <cell r="N549">
            <v>51</v>
          </cell>
        </row>
        <row r="550">
          <cell r="A550" t="str">
            <v>М Н О - 0000545</v>
          </cell>
          <cell r="B550">
            <v>41744</v>
          </cell>
          <cell r="C550" t="str">
            <v>Акватория морского порта Диксон</v>
          </cell>
          <cell r="D550" t="str">
            <v>ФГУ "АМП Мурманск", Портовый проезд, д. 1, Мурманская обл., г. Мурманск, 183038, ОГРН 1025100841435 от 26.12.2011 г.</v>
          </cell>
          <cell r="E550" t="str">
            <v>УТБ-2-2/1000</v>
          </cell>
          <cell r="F550">
            <v>41744</v>
          </cell>
          <cell r="G550">
            <v>4</v>
          </cell>
          <cell r="I550">
            <v>41879</v>
          </cell>
          <cell r="J550" t="str">
            <v>УТБ-2-12/2393</v>
          </cell>
          <cell r="K550">
            <v>985</v>
          </cell>
          <cell r="L550">
            <v>41729</v>
          </cell>
          <cell r="N550">
            <v>51</v>
          </cell>
        </row>
        <row r="551">
          <cell r="A551" t="str">
            <v>М К О - 0000546</v>
          </cell>
          <cell r="B551">
            <v>41744</v>
          </cell>
          <cell r="C551" t="str">
            <v>Акватория морского порта Дудинка</v>
          </cell>
          <cell r="D551" t="str">
            <v>ФГУ "АМП Мурманск", Портовый проезд, д. 1, Мурманская обл., г. Мурманск, 183038, ОГРН 1025100841435 от 26.12.2011 г.</v>
          </cell>
          <cell r="E551" t="str">
            <v>УТБ-2-2/1000</v>
          </cell>
          <cell r="F551">
            <v>41744</v>
          </cell>
          <cell r="G551">
            <v>2</v>
          </cell>
          <cell r="I551">
            <v>41879</v>
          </cell>
          <cell r="J551" t="str">
            <v>УТБ-2-12/2393</v>
          </cell>
          <cell r="K551">
            <v>985</v>
          </cell>
          <cell r="L551">
            <v>41729</v>
          </cell>
          <cell r="N551">
            <v>51</v>
          </cell>
        </row>
        <row r="552">
          <cell r="A552" t="str">
            <v>М К О - 0000547</v>
          </cell>
          <cell r="B552">
            <v>41744</v>
          </cell>
          <cell r="C552" t="str">
            <v>Акватория морского порта Кандалакша</v>
          </cell>
          <cell r="D552" t="str">
            <v>ФГУ "АМП Мурманск", Портовый проезд, д. 1, Мурманская обл., г. Мурманск, 183038, ОГРН 1025100841435 от 26.12.2011 г.</v>
          </cell>
          <cell r="E552" t="str">
            <v>УТБ-2-2/1000</v>
          </cell>
          <cell r="F552">
            <v>41744</v>
          </cell>
          <cell r="G552">
            <v>3</v>
          </cell>
          <cell r="I552">
            <v>41879</v>
          </cell>
          <cell r="J552" t="str">
            <v>УТБ-2-12/2393</v>
          </cell>
          <cell r="K552">
            <v>985</v>
          </cell>
          <cell r="L552">
            <v>41729</v>
          </cell>
          <cell r="N552">
            <v>51</v>
          </cell>
        </row>
        <row r="553">
          <cell r="A553" t="str">
            <v>М К О - 0000548</v>
          </cell>
          <cell r="B553">
            <v>41744</v>
          </cell>
          <cell r="C553" t="str">
            <v>Акватория морского порта Мезень</v>
          </cell>
          <cell r="D553" t="str">
            <v>ФГУ "АМП Мурманск", Портовый проезд, д. 1, Мурманская обл., г. Мурманск, 183038, ОГРН 1025100841435 от 26.12.2011 г.</v>
          </cell>
          <cell r="E553" t="str">
            <v>УТБ-2-2/1000</v>
          </cell>
          <cell r="F553">
            <v>41744</v>
          </cell>
          <cell r="G553">
            <v>4</v>
          </cell>
          <cell r="I553">
            <v>41879</v>
          </cell>
          <cell r="J553" t="str">
            <v>УТБ-2-12/2393</v>
          </cell>
          <cell r="K553">
            <v>985</v>
          </cell>
          <cell r="L553">
            <v>41729</v>
          </cell>
          <cell r="N553">
            <v>51</v>
          </cell>
        </row>
        <row r="554">
          <cell r="A554" t="str">
            <v>М К О - 0000549</v>
          </cell>
          <cell r="B554">
            <v>41744</v>
          </cell>
          <cell r="C554" t="str">
            <v>Акватория морского порта Мурманск</v>
          </cell>
          <cell r="D554" t="str">
            <v>ФГУ "АМП Мурманск", Портовый проезд, д. 1, Мурманская обл., г. Мурманск, 183038, ОГРН 1025100841435 от 26.12.2011 г.</v>
          </cell>
          <cell r="E554" t="str">
            <v>УТБ-2-2/1000</v>
          </cell>
          <cell r="F554">
            <v>41744</v>
          </cell>
          <cell r="G554">
            <v>1</v>
          </cell>
          <cell r="I554">
            <v>41879</v>
          </cell>
          <cell r="J554" t="str">
            <v>УТБ-2-12/2393</v>
          </cell>
          <cell r="K554">
            <v>985</v>
          </cell>
          <cell r="L554">
            <v>41729</v>
          </cell>
          <cell r="N554">
            <v>51</v>
          </cell>
        </row>
        <row r="555">
          <cell r="A555" t="str">
            <v>М К О - 0000550</v>
          </cell>
          <cell r="B555">
            <v>41744</v>
          </cell>
          <cell r="C555" t="str">
            <v>Акватория морского порта Нарьяр-Мар</v>
          </cell>
          <cell r="D555" t="str">
            <v>ФГУ "АМП Мурманск", Портовый проезд, д. 1, Мурманская обл., г. Мурманск, 183038, ОГРН 1025100841435 от 26.12.2011 г.</v>
          </cell>
          <cell r="E555" t="str">
            <v>УТБ-2-2/1000</v>
          </cell>
          <cell r="F555">
            <v>41744</v>
          </cell>
          <cell r="G555">
            <v>3</v>
          </cell>
          <cell r="I555">
            <v>41879</v>
          </cell>
          <cell r="J555" t="str">
            <v>УТБ-2-12/2393</v>
          </cell>
          <cell r="K555">
            <v>985</v>
          </cell>
          <cell r="L555">
            <v>41729</v>
          </cell>
          <cell r="N555">
            <v>51</v>
          </cell>
        </row>
        <row r="556">
          <cell r="A556" t="str">
            <v>М Н О - 0000551</v>
          </cell>
          <cell r="B556">
            <v>41744</v>
          </cell>
          <cell r="C556" t="str">
            <v>Акватория морского порта Сабетта</v>
          </cell>
          <cell r="D556" t="str">
            <v>ФГУ "АМП Мурманск", Портовый проезд, д. 1, Мурманская обл., г. Мурманск, 183038, ОГРН 1025100841435 от 26.12.2011 г.</v>
          </cell>
          <cell r="E556" t="str">
            <v>УТБ-2-2/1000</v>
          </cell>
          <cell r="F556">
            <v>41744</v>
          </cell>
          <cell r="G556">
            <v>3</v>
          </cell>
          <cell r="I556">
            <v>41879</v>
          </cell>
          <cell r="J556" t="str">
            <v>УТБ-2-12/2393</v>
          </cell>
          <cell r="K556">
            <v>985</v>
          </cell>
          <cell r="L556">
            <v>41729</v>
          </cell>
          <cell r="N556">
            <v>51</v>
          </cell>
        </row>
        <row r="557">
          <cell r="A557" t="str">
            <v>М К О - 0000552</v>
          </cell>
          <cell r="B557">
            <v>41744</v>
          </cell>
          <cell r="C557" t="str">
            <v>Акватория морского порта Сочи</v>
          </cell>
          <cell r="D557" t="str">
            <v xml:space="preserve">ФГУ "АМП Новороссийск", Набережная Адмирала Серебрякова, д. 2, г. Новороссийск, 353900, ОГРН 1022302379109 от 05.08.2002 г.
</v>
          </cell>
          <cell r="E557" t="str">
            <v>УТБ-2-2/998</v>
          </cell>
          <cell r="F557">
            <v>41744</v>
          </cell>
          <cell r="G557">
            <v>2</v>
          </cell>
          <cell r="I557">
            <v>41879</v>
          </cell>
          <cell r="J557" t="str">
            <v>УТБ-2-12/2393</v>
          </cell>
          <cell r="K557">
            <v>900</v>
          </cell>
          <cell r="L557">
            <v>41722</v>
          </cell>
          <cell r="N557">
            <v>23</v>
          </cell>
        </row>
        <row r="558">
          <cell r="A558" t="str">
            <v>М К О - 0000553</v>
          </cell>
          <cell r="B558">
            <v>41744</v>
          </cell>
          <cell r="C558" t="str">
            <v>Акватория морского порта Геленджик</v>
          </cell>
          <cell r="D558" t="str">
            <v xml:space="preserve">ФГУ "АМП Новороссийск", Набережная Адмирала Серебрякова, д. 2, г. Новороссийск, 353900, ОГРН 1022302379109 от 05.08.2002 г.
</v>
          </cell>
          <cell r="E558" t="str">
            <v>УТБ-2-2/998</v>
          </cell>
          <cell r="F558">
            <v>41744</v>
          </cell>
          <cell r="G558">
            <v>2</v>
          </cell>
          <cell r="I558">
            <v>41879</v>
          </cell>
          <cell r="J558" t="str">
            <v>УТБ-2-12/2393</v>
          </cell>
          <cell r="K558">
            <v>977</v>
          </cell>
          <cell r="L558">
            <v>41729</v>
          </cell>
          <cell r="N558">
            <v>23</v>
          </cell>
        </row>
        <row r="559">
          <cell r="A559" t="str">
            <v>М К О - 0000554</v>
          </cell>
          <cell r="B559">
            <v>41744</v>
          </cell>
          <cell r="C559" t="str">
            <v>Акватория морского порта 
Новороссийск</v>
          </cell>
          <cell r="D559" t="str">
            <v xml:space="preserve">ФГУ "АМП Новороссийск", Набережная Адмирала Серебрякова, д. 2, г. Новороссийск, 353900, ОГРН 1022302379109 от 05.08.2002 г.
</v>
          </cell>
          <cell r="E559" t="str">
            <v>УТБ-2-2/998</v>
          </cell>
          <cell r="F559">
            <v>41744</v>
          </cell>
          <cell r="G559">
            <v>1</v>
          </cell>
          <cell r="I559">
            <v>41879</v>
          </cell>
          <cell r="J559" t="str">
            <v>УТБ-2-12/2393</v>
          </cell>
          <cell r="K559">
            <v>977</v>
          </cell>
          <cell r="L559">
            <v>41729</v>
          </cell>
          <cell r="N559">
            <v>23</v>
          </cell>
        </row>
        <row r="560">
          <cell r="A560" t="str">
            <v>М К О - 0000555</v>
          </cell>
          <cell r="B560">
            <v>41744</v>
          </cell>
          <cell r="C560" t="str">
            <v>Акватория морского порта Анапа</v>
          </cell>
          <cell r="D560" t="str">
            <v xml:space="preserve">ФГУ "АМП Новороссийск", Набережная Адмирала Серебрякова, д. 2, г. Новороссийск, 353900, ОГРН 1022302379109 от 05.08.2002 г.
</v>
          </cell>
          <cell r="E560" t="str">
            <v>УТБ-2-2/998</v>
          </cell>
          <cell r="F560">
            <v>41744</v>
          </cell>
          <cell r="G560">
            <v>2</v>
          </cell>
          <cell r="I560">
            <v>41879</v>
          </cell>
          <cell r="J560" t="str">
            <v>УТБ-2-12/2393</v>
          </cell>
          <cell r="K560">
            <v>977</v>
          </cell>
          <cell r="L560">
            <v>41729</v>
          </cell>
          <cell r="N560">
            <v>23</v>
          </cell>
        </row>
        <row r="561">
          <cell r="A561" t="str">
            <v>М Н О - 0000556</v>
          </cell>
          <cell r="B561">
            <v>41744</v>
          </cell>
          <cell r="C561" t="str">
            <v>Акватория морского порта Владивосток</v>
          </cell>
          <cell r="D561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1" t="str">
            <v>УТБ-2-2/994</v>
          </cell>
          <cell r="F561">
            <v>41744</v>
          </cell>
          <cell r="G561">
            <v>1</v>
          </cell>
          <cell r="I561">
            <v>41879</v>
          </cell>
          <cell r="J561" t="str">
            <v>УТБ-2-12/2393</v>
          </cell>
          <cell r="K561">
            <v>982</v>
          </cell>
          <cell r="L561">
            <v>41729</v>
          </cell>
          <cell r="N561">
            <v>25</v>
          </cell>
        </row>
        <row r="562">
          <cell r="A562" t="str">
            <v>М Н О - 0000557</v>
          </cell>
          <cell r="B562">
            <v>41744</v>
          </cell>
          <cell r="C562" t="str">
            <v>Акватория морского порта Находка</v>
          </cell>
          <cell r="D562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2" t="str">
            <v>УТБ-2-2/994</v>
          </cell>
          <cell r="F562">
            <v>41744</v>
          </cell>
          <cell r="G562">
            <v>1</v>
          </cell>
          <cell r="I562">
            <v>41879</v>
          </cell>
          <cell r="J562" t="str">
            <v>УТБ-2-12/2393</v>
          </cell>
          <cell r="K562">
            <v>982</v>
          </cell>
          <cell r="L562">
            <v>41729</v>
          </cell>
          <cell r="N562">
            <v>25</v>
          </cell>
        </row>
        <row r="563">
          <cell r="A563" t="str">
            <v>М Н О - 0000558</v>
          </cell>
          <cell r="B563">
            <v>41744</v>
          </cell>
          <cell r="C563" t="str">
            <v>Акватория морского порта Восточный</v>
          </cell>
          <cell r="D563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3" t="str">
            <v>УТБ-2-2/994</v>
          </cell>
          <cell r="F563">
            <v>41744</v>
          </cell>
          <cell r="G563">
            <v>1</v>
          </cell>
          <cell r="I563">
            <v>41879</v>
          </cell>
          <cell r="J563" t="str">
            <v>УТБ-2-12/2393</v>
          </cell>
          <cell r="K563">
            <v>982</v>
          </cell>
          <cell r="L563">
            <v>41729</v>
          </cell>
          <cell r="N563">
            <v>25</v>
          </cell>
        </row>
        <row r="564">
          <cell r="A564" t="str">
            <v>М Н О - 0000559</v>
          </cell>
          <cell r="B564">
            <v>41744</v>
          </cell>
          <cell r="C564" t="str">
            <v>Акватория морского порта Зарубино</v>
          </cell>
          <cell r="D564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4" t="str">
            <v>УТБ-2-2/994</v>
          </cell>
          <cell r="F564">
            <v>41744</v>
          </cell>
          <cell r="G564">
            <v>4</v>
          </cell>
          <cell r="I564">
            <v>41879</v>
          </cell>
          <cell r="J564" t="str">
            <v>УТБ-2-12/2393</v>
          </cell>
          <cell r="K564">
            <v>982</v>
          </cell>
          <cell r="L564">
            <v>41729</v>
          </cell>
          <cell r="N564">
            <v>25</v>
          </cell>
        </row>
        <row r="565">
          <cell r="A565" t="str">
            <v>М Н О - 0000560</v>
          </cell>
          <cell r="B565">
            <v>41744</v>
          </cell>
          <cell r="C565" t="str">
            <v>Акватория морского порта Ольга</v>
          </cell>
          <cell r="D565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5" t="str">
            <v>УТБ-2-2/994</v>
          </cell>
          <cell r="F565">
            <v>41744</v>
          </cell>
          <cell r="G565">
            <v>4</v>
          </cell>
          <cell r="I565">
            <v>41879</v>
          </cell>
          <cell r="J565" t="str">
            <v>УТБ-2-12/2393</v>
          </cell>
          <cell r="K565">
            <v>982</v>
          </cell>
          <cell r="L565">
            <v>41729</v>
          </cell>
          <cell r="N565">
            <v>25</v>
          </cell>
        </row>
        <row r="566">
          <cell r="A566" t="str">
            <v>М Н О - 0000561</v>
          </cell>
          <cell r="B566">
            <v>41744</v>
          </cell>
          <cell r="C566" t="str">
            <v>Акватория морского порта Посьет (включая морской терминал Славянка)</v>
          </cell>
          <cell r="D566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6" t="str">
            <v>УТБ-2-2/994</v>
          </cell>
          <cell r="F566">
            <v>41744</v>
          </cell>
          <cell r="G566">
            <v>3</v>
          </cell>
          <cell r="I566">
            <v>41879</v>
          </cell>
          <cell r="J566" t="str">
            <v>УТБ-2-12/2393</v>
          </cell>
          <cell r="K566">
            <v>982</v>
          </cell>
          <cell r="L566">
            <v>41729</v>
          </cell>
          <cell r="N566">
            <v>25</v>
          </cell>
        </row>
        <row r="567">
          <cell r="A567" t="str">
            <v>М Н О - 0000562</v>
          </cell>
          <cell r="B567">
            <v>41744</v>
          </cell>
          <cell r="C567" t="str">
            <v>Акватория морского порта Провидения</v>
          </cell>
          <cell r="D567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7" t="str">
            <v>УТБ-2-2/994</v>
          </cell>
          <cell r="F567">
            <v>41744</v>
          </cell>
          <cell r="G567">
            <v>4</v>
          </cell>
          <cell r="I567">
            <v>41879</v>
          </cell>
          <cell r="J567" t="str">
            <v>УТБ-2-12/2393</v>
          </cell>
          <cell r="K567">
            <v>982</v>
          </cell>
          <cell r="L567">
            <v>41729</v>
          </cell>
          <cell r="N567">
            <v>25</v>
          </cell>
        </row>
        <row r="568">
          <cell r="A568" t="str">
            <v>М Н О - 0000563</v>
          </cell>
          <cell r="B568">
            <v>41744</v>
          </cell>
          <cell r="C568" t="str">
            <v>Акватория морского порта Певек</v>
          </cell>
          <cell r="D568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8" t="str">
            <v>УТБ-2-2/994</v>
          </cell>
          <cell r="F568">
            <v>41744</v>
          </cell>
          <cell r="G568">
            <v>4</v>
          </cell>
          <cell r="I568">
            <v>41879</v>
          </cell>
          <cell r="J568" t="str">
            <v>УТБ-2-12/2393</v>
          </cell>
          <cell r="K568">
            <v>982</v>
          </cell>
          <cell r="L568">
            <v>41729</v>
          </cell>
          <cell r="N568">
            <v>25</v>
          </cell>
        </row>
        <row r="569">
          <cell r="A569" t="str">
            <v>М Н О - 0000564</v>
          </cell>
          <cell r="B569">
            <v>41744</v>
          </cell>
          <cell r="C569" t="str">
            <v>Акватория морского порта Беринговский</v>
          </cell>
          <cell r="D569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69" t="str">
            <v>УТБ-2-2/994</v>
          </cell>
          <cell r="F569">
            <v>41744</v>
          </cell>
          <cell r="G569">
            <v>4</v>
          </cell>
          <cell r="I569">
            <v>41879</v>
          </cell>
          <cell r="J569" t="str">
            <v>УТБ-2-12/2393</v>
          </cell>
          <cell r="K569">
            <v>982</v>
          </cell>
          <cell r="L569">
            <v>41729</v>
          </cell>
          <cell r="N569">
            <v>25</v>
          </cell>
        </row>
        <row r="570">
          <cell r="A570" t="str">
            <v>М Н О - 0000565</v>
          </cell>
          <cell r="B570">
            <v>41744</v>
          </cell>
          <cell r="C570" t="str">
            <v>Акватория морского порта Анадырь</v>
          </cell>
          <cell r="D570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70" t="str">
            <v>УТБ-2-2/994</v>
          </cell>
          <cell r="F570">
            <v>41744</v>
          </cell>
          <cell r="G570">
            <v>4</v>
          </cell>
          <cell r="I570">
            <v>41879</v>
          </cell>
          <cell r="J570" t="str">
            <v>УТБ-2-12/2393</v>
          </cell>
          <cell r="K570">
            <v>982</v>
          </cell>
          <cell r="L570">
            <v>41729</v>
          </cell>
          <cell r="N570">
            <v>25</v>
          </cell>
        </row>
        <row r="571">
          <cell r="A571" t="str">
            <v>М Н О - 0000566</v>
          </cell>
          <cell r="B571">
            <v>41744</v>
          </cell>
          <cell r="C571" t="str">
            <v>Акватория морского порта Эгвекинот</v>
          </cell>
          <cell r="D571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71" t="str">
            <v>УТБ-2-2/994</v>
          </cell>
          <cell r="F571">
            <v>41744</v>
          </cell>
          <cell r="G571">
            <v>4</v>
          </cell>
          <cell r="I571">
            <v>41879</v>
          </cell>
          <cell r="J571" t="str">
            <v>УТБ-2-12/2393</v>
          </cell>
          <cell r="K571">
            <v>982</v>
          </cell>
          <cell r="L571">
            <v>41729</v>
          </cell>
          <cell r="N571">
            <v>25</v>
          </cell>
        </row>
        <row r="572">
          <cell r="A572" t="str">
            <v>М Н О - 0000567</v>
          </cell>
          <cell r="B572">
            <v>41744</v>
          </cell>
          <cell r="C572" t="str">
            <v>Акватория морского порта Тикси</v>
          </cell>
          <cell r="D572" t="str">
            <v xml:space="preserve">ФГУ "АМП Приморского края", ул. Нижне-Портовая, д. 3, Приморский край, г. Владивосток, 690990, ОГРН 1022502262925 от 19.08.2002 г.
</v>
          </cell>
          <cell r="E572" t="str">
            <v>УТБ-2-2/994</v>
          </cell>
          <cell r="F572">
            <v>41744</v>
          </cell>
          <cell r="G572">
            <v>4</v>
          </cell>
          <cell r="I572">
            <v>41879</v>
          </cell>
          <cell r="J572" t="str">
            <v>УТБ-2-12/2393</v>
          </cell>
          <cell r="K572">
            <v>982</v>
          </cell>
          <cell r="L572">
            <v>41729</v>
          </cell>
          <cell r="N572">
            <v>25</v>
          </cell>
        </row>
        <row r="573">
          <cell r="A573" t="str">
            <v>М К О - 0000568</v>
          </cell>
          <cell r="B573">
            <v>41750</v>
          </cell>
          <cell r="C573" t="str">
            <v>Многофункциональный морской перегрузочный комплекс "Бронка"</v>
          </cell>
          <cell r="D573" t="str">
            <v xml:space="preserve">ООО "Феникс"; 191124, г. Санкт-Петербург, 
ул. Красного Текстильщика, д. 17, лит. А;
ОГРН 1057810150144 от 25.03.2005 г.
</v>
          </cell>
          <cell r="E573" t="str">
            <v>УТБ-2-2/1019
УТБ-3-1/585</v>
          </cell>
          <cell r="F573">
            <v>41750</v>
          </cell>
          <cell r="G573">
            <v>3</v>
          </cell>
          <cell r="H573">
            <v>42453</v>
          </cell>
          <cell r="K573" t="str">
            <v>4959
УТБ-510</v>
          </cell>
          <cell r="L573" t="str">
            <v>13.03.2014
25.02.2016</v>
          </cell>
          <cell r="M573" t="str">
            <v>Санкт-Петербург</v>
          </cell>
          <cell r="N573">
            <v>78</v>
          </cell>
        </row>
        <row r="574">
          <cell r="A574" t="str">
            <v>М Н О - 0000569</v>
          </cell>
          <cell r="B574">
            <v>41750</v>
          </cell>
          <cell r="C574" t="str">
            <v>Причал № 2 ЗАО "Усть-Лужский рыбокомбинат"</v>
          </cell>
          <cell r="D574" t="str">
            <v>ЗАО "Усть-Лужский рыбокомбинат", квартал Ленрыба, д. 1, Кингисеппский р-н, Ленинградская обл., п. Усть-Луга, 188472, ОГРН 1024701423999 от 01.11.2002 г.</v>
          </cell>
          <cell r="E574" t="str">
            <v>УТБ-2-2/1023</v>
          </cell>
          <cell r="F574">
            <v>41750</v>
          </cell>
          <cell r="G574">
            <v>4</v>
          </cell>
          <cell r="I574">
            <v>43714</v>
          </cell>
          <cell r="J574" t="str">
            <v>УТБ-2278</v>
          </cell>
          <cell r="K574">
            <v>4957</v>
          </cell>
          <cell r="L574">
            <v>41711</v>
          </cell>
          <cell r="M574" t="str">
            <v>Усть-Луга</v>
          </cell>
          <cell r="N574">
            <v>47</v>
          </cell>
          <cell r="P574" t="str">
            <v>Изменен</v>
          </cell>
        </row>
        <row r="575">
          <cell r="A575" t="str">
            <v>М Н О - 0000570</v>
          </cell>
          <cell r="B575">
            <v>41750</v>
          </cell>
          <cell r="C575" t="str">
            <v>Причал № 8 ЗАО "Усть-Лужский рыбокомбинат" (с прилагающей территорией)</v>
          </cell>
          <cell r="D575" t="str">
            <v>ЗАО "Усть-Лужский рыбокомбинат"; 188472, Ленинградская обл., Кингисеппский р-н, п. Усть-Луга, кварт. Ленрыба, д. № 1; ОГРН 1024701423999 от 01.11.2002 г.</v>
          </cell>
          <cell r="E575" t="str">
            <v>УТБ-2-2/1023</v>
          </cell>
          <cell r="F575">
            <v>41750</v>
          </cell>
          <cell r="G575">
            <v>4</v>
          </cell>
          <cell r="I575">
            <v>43714</v>
          </cell>
          <cell r="J575" t="str">
            <v>УТБ-2278</v>
          </cell>
          <cell r="K575">
            <v>4957</v>
          </cell>
          <cell r="L575">
            <v>41711</v>
          </cell>
          <cell r="M575" t="str">
            <v>Усть-Луга</v>
          </cell>
          <cell r="N575">
            <v>47</v>
          </cell>
          <cell r="P575" t="str">
            <v>Изменен</v>
          </cell>
        </row>
        <row r="576">
          <cell r="A576" t="str">
            <v>М Н О - 0000571</v>
          </cell>
          <cell r="B576">
            <v>41752</v>
          </cell>
          <cell r="C576" t="str">
            <v>Причал № 7</v>
          </cell>
          <cell r="D576" t="str">
            <v>ООО "Оплот Мира", 694740, г. Невельск, 
ул. Северная, д. 20; ОГРН 1026500870505 от 23.12.2002 г. / собственник: ФГУП "Нацрыбресурс", 109028,
г. Москва, Хохловский пер., д. 13, стр. 1; ОГРН 1027700128488 от 09.09.1999 г.</v>
          </cell>
          <cell r="E576" t="str">
            <v>УТБ-2-2/1107</v>
          </cell>
          <cell r="F576">
            <v>41752</v>
          </cell>
          <cell r="G576">
            <v>4</v>
          </cell>
          <cell r="K576">
            <v>834</v>
          </cell>
          <cell r="L576">
            <v>41716</v>
          </cell>
          <cell r="M576" t="str">
            <v>Невельск</v>
          </cell>
          <cell r="N576">
            <v>65</v>
          </cell>
        </row>
        <row r="577">
          <cell r="A577" t="str">
            <v>М К О - 0000572</v>
          </cell>
          <cell r="B577">
            <v>41759</v>
          </cell>
          <cell r="C577" t="str">
            <v>Перегрузочный терминал</v>
          </cell>
          <cell r="D577" t="str">
            <v>ООО "Форест-Карго", Проспект 50 лет Октября д. 324, 
г. Дальнегорск, 692446, ОГРН 1072505000061 от 09.02.2007 г.</v>
          </cell>
          <cell r="E577" t="str">
            <v>УТБ-2-2/1211</v>
          </cell>
          <cell r="F577">
            <v>41759</v>
          </cell>
          <cell r="G577">
            <v>4</v>
          </cell>
          <cell r="K577">
            <v>893</v>
          </cell>
          <cell r="L577">
            <v>41719</v>
          </cell>
          <cell r="M577" t="str">
            <v>Ольга</v>
          </cell>
          <cell r="N577">
            <v>25</v>
          </cell>
        </row>
        <row r="578">
          <cell r="A578" t="str">
            <v>М К О - 0000573</v>
          </cell>
          <cell r="B578">
            <v>41759</v>
          </cell>
          <cell r="C578" t="str">
            <v>Морской терминал "Рейдовый причал 
П-6 по перевалке нефтепродуктов"</v>
          </cell>
          <cell r="D578" t="str">
            <v>ООО "ДельтаСервис", ул. Глазурная, д. 10, лит. А, г. Санкт-Петербург, 192019, ОГРН 1037825025952 от 10.02.2003 г.</v>
          </cell>
          <cell r="E578" t="str">
            <v>УТБ-2-2/1200</v>
          </cell>
          <cell r="F578">
            <v>41759</v>
          </cell>
          <cell r="G578">
            <v>4</v>
          </cell>
          <cell r="K578">
            <v>1061</v>
          </cell>
          <cell r="L578">
            <v>41736</v>
          </cell>
          <cell r="M578" t="str">
            <v>Санкт-Петербург</v>
          </cell>
          <cell r="N578">
            <v>78</v>
          </cell>
        </row>
        <row r="579">
          <cell r="A579" t="str">
            <v>М К О - 0000574</v>
          </cell>
          <cell r="B579">
            <v>41759</v>
          </cell>
          <cell r="C579" t="str">
            <v>Производственный перегрузочный комплекс "Беринговский"</v>
          </cell>
          <cell r="D579" t="str">
            <v>ООО "Порт Угольный", 689100, Чукотский автономный округ, Анадырский район, пгт. Беринговский, 
ул. Мандрикова, д. 3; ОГРН 1138709000627 от 
25.09.2013 г. / собственник: ФГУП "Росморпорт", 
127055, г. Москва, ул. Сущевская, д. 19, стр. 7;
ОГРН 1037702023831 от 15.05.2003 г.</v>
          </cell>
          <cell r="E579" t="str">
            <v>УТБ-2-2/1199</v>
          </cell>
          <cell r="F579">
            <v>41759</v>
          </cell>
          <cell r="G579">
            <v>4</v>
          </cell>
          <cell r="K579">
            <v>6280</v>
          </cell>
          <cell r="L579">
            <v>41729</v>
          </cell>
          <cell r="M579" t="str">
            <v>Беринговский</v>
          </cell>
          <cell r="N579">
            <v>87</v>
          </cell>
          <cell r="P579" t="str">
            <v>Изменен</v>
          </cell>
        </row>
        <row r="580">
          <cell r="A580" t="str">
            <v>М К О - 0000575</v>
          </cell>
          <cell r="B580">
            <v>41759</v>
          </cell>
          <cell r="C580" t="str">
            <v>Морской терминал
 "Нефтеналивной пирс"</v>
          </cell>
          <cell r="D580" t="str">
            <v>Непубличное акционерное общество "Чукотская торговая компания", 689202, Чукотский АО, 
пгт. Эгвекинот, ул. Ленина, 12; ОГРН 1028700589807 от 30.12.2002 г.</v>
          </cell>
          <cell r="E580" t="str">
            <v>УТБ-2-2/1209</v>
          </cell>
          <cell r="F580">
            <v>41759</v>
          </cell>
          <cell r="G580">
            <v>4</v>
          </cell>
          <cell r="K580">
            <v>1184</v>
          </cell>
          <cell r="L580">
            <v>41745</v>
          </cell>
          <cell r="M580" t="str">
            <v>Анадырь</v>
          </cell>
          <cell r="N580">
            <v>87</v>
          </cell>
          <cell r="P580" t="str">
            <v>Изменен</v>
          </cell>
        </row>
        <row r="581">
          <cell r="A581" t="str">
            <v>М Н О - 0000576</v>
          </cell>
          <cell r="B581">
            <v>41758</v>
          </cell>
          <cell r="C581" t="str">
            <v>Причал портопункта Тамань</v>
          </cell>
          <cell r="D581" t="str">
            <v>ИП Демченко А.А., ул. Фанагорийская, д. 27, 
Темрюкский р-н, Краснодарский край, ст. Тамань,
353555, ОГРН 304235208900090 от 29.03.2004 г.</v>
          </cell>
          <cell r="E581" t="str">
            <v>УТБ-2-2/1172
УТБ-2-2/1529</v>
          </cell>
          <cell r="F581">
            <v>41758</v>
          </cell>
          <cell r="G581">
            <v>4</v>
          </cell>
          <cell r="H581">
            <v>41789</v>
          </cell>
          <cell r="K581">
            <v>1281</v>
          </cell>
          <cell r="L581">
            <v>41753</v>
          </cell>
          <cell r="M581" t="str">
            <v>Тамань</v>
          </cell>
          <cell r="N581">
            <v>23</v>
          </cell>
        </row>
        <row r="582">
          <cell r="A582" t="str">
            <v>М Н О - 0000577</v>
          </cell>
          <cell r="B582">
            <v>41759</v>
          </cell>
          <cell r="C582" t="str">
            <v>Участок №4 морского порта Усть-Луга</v>
          </cell>
          <cell r="D582" t="str">
            <v xml:space="preserve">
ООО "Усть-Лужская производственно-торговая компания", Ленинградская обл., Кингисеппский р-н, пос. Усть-Луга, квартал Судоверфь, 188471, ОГРН 1024701424967 от 08.11.2002 г.
</v>
          </cell>
          <cell r="E582" t="str">
            <v>УТБ-2-2/1198</v>
          </cell>
          <cell r="F582">
            <v>41759</v>
          </cell>
          <cell r="G582">
            <v>4</v>
          </cell>
          <cell r="I582">
            <v>42261</v>
          </cell>
          <cell r="J582" t="str">
            <v>УТБ-2-11/2253</v>
          </cell>
          <cell r="K582">
            <v>6021</v>
          </cell>
          <cell r="L582">
            <v>41725</v>
          </cell>
          <cell r="M582" t="str">
            <v>Усть-Луга</v>
          </cell>
          <cell r="N582">
            <v>47</v>
          </cell>
        </row>
        <row r="583">
          <cell r="A583" t="str">
            <v>М К О - 0000578</v>
          </cell>
          <cell r="B583">
            <v>41758</v>
          </cell>
          <cell r="C583" t="str">
            <v>Площадка плавучей полупогружной буровой установки "Вест Альфа"</v>
          </cell>
          <cell r="D583" t="str">
            <v>ООО "Норд Атлантик Менеджмент", 4-й Лесной пер., д. 4, г. Москва, 125047, ОГРН 71168100000 от 23.12.2013 г.</v>
          </cell>
          <cell r="E583" t="str">
            <v>УТБ-2-2/1129</v>
          </cell>
          <cell r="F583">
            <v>41758</v>
          </cell>
          <cell r="G583">
            <v>1</v>
          </cell>
          <cell r="I583">
            <v>41956</v>
          </cell>
          <cell r="J583" t="str">
            <v>УТБ-2-12/3053</v>
          </cell>
          <cell r="K583" t="str">
            <v>1322
3192</v>
          </cell>
          <cell r="L583" t="str">
            <v>28.04.2014
31.10.2014</v>
          </cell>
          <cell r="M583" t="str">
            <v>Мурманск</v>
          </cell>
          <cell r="N583">
            <v>51</v>
          </cell>
        </row>
        <row r="584">
          <cell r="A584" t="str">
            <v>М Н О - 0000579</v>
          </cell>
          <cell r="B584">
            <v>41766</v>
          </cell>
          <cell r="C584" t="str">
            <v>Грузопассажирский автопаромный терминал. Пирс № 3 с прилегающей территорией</v>
          </cell>
          <cell r="D584" t="str">
            <v>ООО "Морская дирекция"; юр.адр.: 353500, Краснодарский край, г. Темрюк, ул. Горького, д. 51, факт. адр.: 298307. Республика Крым, г. Керчь, 
ул. Целимберная, д. 16; ОГРН 1142352000933 от 
20.11.2014 г.</v>
          </cell>
          <cell r="E584" t="str">
            <v>УТБ-2-2/1240
УТБ-2-1/1299</v>
          </cell>
          <cell r="F584">
            <v>41766</v>
          </cell>
          <cell r="G584">
            <v>2</v>
          </cell>
          <cell r="H584">
            <v>42151</v>
          </cell>
          <cell r="I584">
            <v>42195</v>
          </cell>
          <cell r="J584" t="str">
            <v>УТБ-2-1/1717</v>
          </cell>
          <cell r="K584" t="str">
            <v>1412
1135</v>
          </cell>
          <cell r="L584" t="str">
            <v>07.05.2014
27.04.2015</v>
          </cell>
          <cell r="M584" t="str">
            <v>Кавказ</v>
          </cell>
          <cell r="N584">
            <v>23</v>
          </cell>
        </row>
        <row r="585">
          <cell r="A585" t="str">
            <v>М Н О - 0000580</v>
          </cell>
          <cell r="B585">
            <v>41771</v>
          </cell>
          <cell r="C585" t="str">
            <v>База флота ОАО "Турниф" в морском порту Владивосток</v>
          </cell>
          <cell r="D585" t="str">
            <v>ОАО "Тихоокеанское управление промысловой разведки и научно-исследовательского флота", ул. Пушкинская, д. 87, Приморский край, г. Владивосток, 690001, ОГРН 1022501275653 от 31.01.2013 г.</v>
          </cell>
          <cell r="E585" t="str">
            <v>УТБ-2-2/1287
УТБ-400</v>
          </cell>
          <cell r="F585">
            <v>41771</v>
          </cell>
          <cell r="G585">
            <v>4</v>
          </cell>
          <cell r="H585">
            <v>43528</v>
          </cell>
          <cell r="K585">
            <v>7167</v>
          </cell>
          <cell r="L585">
            <v>41738</v>
          </cell>
          <cell r="M585" t="str">
            <v>Владивосток</v>
          </cell>
          <cell r="N585">
            <v>25</v>
          </cell>
          <cell r="P585" t="str">
            <v>Изменен</v>
          </cell>
        </row>
        <row r="586">
          <cell r="A586" t="str">
            <v>М К О - 0000581</v>
          </cell>
          <cell r="B586">
            <v>41782</v>
          </cell>
          <cell r="C586" t="str">
            <v>Имеретинская марина (причалы 1-4)</v>
          </cell>
          <cell r="D586" t="str">
            <v>ООО "РогСибАл", 354340, Краснодарский край,
г. Сочи, Адлерский район, ул. Нагорный тупик,
д. 13, ОГРН 1035001601513 от 11.08.2015 г.</v>
          </cell>
          <cell r="E586" t="str">
            <v>УТБ-2-2/1468</v>
          </cell>
          <cell r="F586">
            <v>41782</v>
          </cell>
          <cell r="G586">
            <v>4</v>
          </cell>
          <cell r="I586">
            <v>43314</v>
          </cell>
          <cell r="J586" t="str">
            <v>УТБ-2127</v>
          </cell>
          <cell r="K586">
            <v>1517</v>
          </cell>
          <cell r="L586">
            <v>41775</v>
          </cell>
          <cell r="M586" t="str">
            <v>Сочи</v>
          </cell>
          <cell r="N586">
            <v>23</v>
          </cell>
          <cell r="P586" t="str">
            <v>Изменен</v>
          </cell>
        </row>
        <row r="587">
          <cell r="A587" t="str">
            <v>М К О - 0000582</v>
          </cell>
          <cell r="B587">
            <v>41782</v>
          </cell>
          <cell r="C587" t="str">
            <v>Морской грузопассажирский терминал 
"Имеретинский" (причалы 5-7)</v>
          </cell>
          <cell r="D587" t="str">
            <v>ООО "РогСибАл", 354340, Краснодарский край,
г. Сочи, Адлерский район, ул. Нагорный тупик,
д. 13, ОГРН 1035001601513 от 11.08.2015 г.</v>
          </cell>
          <cell r="E587" t="str">
            <v>УТБ-2-2/1468
УТБ-2-1/2329</v>
          </cell>
          <cell r="F587">
            <v>41782</v>
          </cell>
          <cell r="G587">
            <v>3</v>
          </cell>
          <cell r="H587">
            <v>42270</v>
          </cell>
          <cell r="I587">
            <v>43314</v>
          </cell>
          <cell r="J587" t="str">
            <v>УТБ-2127</v>
          </cell>
          <cell r="K587" t="str">
            <v>1517
2469</v>
          </cell>
          <cell r="L587" t="str">
            <v>16.05.2014
02.09.2015</v>
          </cell>
          <cell r="M587" t="str">
            <v>Сочи</v>
          </cell>
          <cell r="N587">
            <v>23</v>
          </cell>
          <cell r="P587" t="str">
            <v>Изменен</v>
          </cell>
        </row>
        <row r="588">
          <cell r="A588" t="str">
            <v>М К О - 0000583</v>
          </cell>
          <cell r="B588">
            <v>41789</v>
          </cell>
          <cell r="C588" t="str">
            <v>Терминал генеральных грузов 
ОАО "Балтийский судомеханический завод"</v>
          </cell>
          <cell r="D588" t="str">
            <v>ОАО "Балтийский судомеханический завод", 
дорога на Турухтанные острова, д. 26, корп. 5,
г. Санкт-Петербург, 198096, ОГРН 1027802760930 от
18.12.2002 г.</v>
          </cell>
          <cell r="E588" t="str">
            <v>УТБ-2-2/1536</v>
          </cell>
          <cell r="F588">
            <v>41789</v>
          </cell>
          <cell r="G588">
            <v>4</v>
          </cell>
          <cell r="K588">
            <v>1407</v>
          </cell>
          <cell r="L588">
            <v>41765</v>
          </cell>
          <cell r="M588" t="str">
            <v>Санкт-Петербург</v>
          </cell>
          <cell r="N588">
            <v>78</v>
          </cell>
        </row>
        <row r="589">
          <cell r="A589" t="str">
            <v>М Н О - 0000584</v>
          </cell>
          <cell r="B589">
            <v>41787</v>
          </cell>
          <cell r="C589" t="str">
            <v>Технологический комплекс "Сахалин-Шельф-Сервис"</v>
          </cell>
          <cell r="D589" t="str">
            <v>ООО СП "Сахалин-Шельф-Сервис", 
ул. Лесозаводская, д. 159, г. Холмск, 694620, ОГРН
1026500530430 от 20.10.2002 г.</v>
          </cell>
          <cell r="E589" t="str">
            <v>УТБ-2-2/1507</v>
          </cell>
          <cell r="F589">
            <v>41787</v>
          </cell>
          <cell r="G589">
            <v>3</v>
          </cell>
          <cell r="I589">
            <v>43249</v>
          </cell>
          <cell r="J589" t="str">
            <v>УТБ-1462</v>
          </cell>
          <cell r="K589">
            <v>1602</v>
          </cell>
          <cell r="L589">
            <v>41785</v>
          </cell>
          <cell r="M589" t="str">
            <v>Мурманск</v>
          </cell>
          <cell r="N589">
            <v>65</v>
          </cell>
          <cell r="P589" t="str">
            <v>Изменен</v>
          </cell>
        </row>
        <row r="590">
          <cell r="A590" t="str">
            <v>М Н О - 0000585</v>
          </cell>
          <cell r="B590">
            <v>41789</v>
          </cell>
          <cell r="C590" t="str">
            <v>Грузопассажирский причал в станице 
Тамань</v>
          </cell>
          <cell r="D590" t="str">
            <v>ИП Демченко А.А., ул. Фанагорийская, д. 27, 
Темрюкский р-н, Краснодарский край, ст. Тамань,
353555, ОГРН 304235208900090 от 29.03.2004 г.</v>
          </cell>
          <cell r="E590" t="str">
            <v>УТБ-2-2/1529</v>
          </cell>
          <cell r="F590">
            <v>41789</v>
          </cell>
          <cell r="G590">
            <v>4</v>
          </cell>
          <cell r="K590">
            <v>9353</v>
          </cell>
          <cell r="L590">
            <v>41772</v>
          </cell>
          <cell r="M590" t="str">
            <v>Тамань</v>
          </cell>
          <cell r="N590">
            <v>23</v>
          </cell>
        </row>
        <row r="591">
          <cell r="A591" t="str">
            <v>М К О - 0000586</v>
          </cell>
          <cell r="B591">
            <v>41789</v>
          </cell>
          <cell r="C591" t="str">
            <v>Причал № 13 порта Выборг</v>
          </cell>
          <cell r="D591" t="str">
            <v>ООО "Порт Логистик", 
188800, г. Выборг, Ленинградская обл., 
ул. Южный Вал, д. 1, 
ОГРН 1127847447903 от 23.08.2012 г.</v>
          </cell>
          <cell r="E591" t="str">
            <v>УТБ-2-2/1528</v>
          </cell>
          <cell r="F591">
            <v>41789</v>
          </cell>
          <cell r="G591">
            <v>4</v>
          </cell>
          <cell r="I591">
            <v>43917</v>
          </cell>
          <cell r="J591" t="str">
            <v>УТБ-665</v>
          </cell>
          <cell r="K591">
            <v>10111</v>
          </cell>
          <cell r="L591">
            <v>41779</v>
          </cell>
          <cell r="M591" t="str">
            <v>Выборг</v>
          </cell>
          <cell r="N591">
            <v>47</v>
          </cell>
          <cell r="O591" t="str">
            <v>Предыдущий СТИ
ООО "Национальный Винный Терминал", ул. Данилова, д. 15, г. Выборг, Ленинградская обл. Выборгский р-н, 188800, ОГРН 1024700870831 от 17.05.1996 г.</v>
          </cell>
          <cell r="P591" t="str">
            <v>Изменен</v>
          </cell>
        </row>
        <row r="592">
          <cell r="A592" t="str">
            <v>М Н О - 0000587</v>
          </cell>
          <cell r="B592">
            <v>41813</v>
          </cell>
          <cell r="C592" t="str">
            <v>Нефтеперегрузочный комплекс "Кордон"</v>
          </cell>
          <cell r="D592" t="str">
            <v>ООО "Нико-Ойл ДВ", ул. Светланская, д. 167, оф. 318, г. Владивосток, 690001, ОГРН 1022501281780 от 31.03.2000 г.</v>
          </cell>
          <cell r="E592" t="str">
            <v>УТБ-2-2/1704</v>
          </cell>
          <cell r="F592">
            <v>41813</v>
          </cell>
          <cell r="G592">
            <v>4</v>
          </cell>
          <cell r="K592">
            <v>10457</v>
          </cell>
          <cell r="L592">
            <v>41782</v>
          </cell>
          <cell r="M592" t="str">
            <v>Владивосток</v>
          </cell>
          <cell r="N592">
            <v>25</v>
          </cell>
        </row>
        <row r="593">
          <cell r="A593" t="str">
            <v>М Н О - 0000588</v>
          </cell>
          <cell r="B593">
            <v>41813</v>
          </cell>
          <cell r="C593" t="str">
            <v>Причал "Витязево"</v>
          </cell>
          <cell r="D593" t="str">
            <v>ООО "Черноморский осётр"; 353440, Краснодарский край, город-курорт Анапа, ул. Набережная, д. 3;
ОГРН 1122301001338 от 18.05.2012 г.</v>
          </cell>
          <cell r="E593" t="str">
            <v>УТБ-2-2/1710
УТБ-1202</v>
          </cell>
          <cell r="F593">
            <v>41813</v>
          </cell>
          <cell r="G593">
            <v>3</v>
          </cell>
          <cell r="H593">
            <v>43608</v>
          </cell>
          <cell r="K593">
            <v>1608</v>
          </cell>
          <cell r="L593">
            <v>41785</v>
          </cell>
          <cell r="M593" t="str">
            <v>Анапа</v>
          </cell>
          <cell r="N593">
            <v>23</v>
          </cell>
          <cell r="O593" t="str">
            <v>кад. № 
23:00:0000000:843</v>
          </cell>
          <cell r="P593" t="str">
            <v>Изменен</v>
          </cell>
        </row>
        <row r="594">
          <cell r="A594" t="str">
            <v>М Н О - 0000589</v>
          </cell>
          <cell r="B594">
            <v>41817</v>
          </cell>
          <cell r="C594" t="str">
            <v>Пассажирский пирс "Байбуга"</v>
          </cell>
          <cell r="D594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594" t="str">
            <v>УТБ-2-2/1783</v>
          </cell>
          <cell r="F594">
            <v>41817</v>
          </cell>
          <cell r="G594">
            <v>4</v>
          </cell>
          <cell r="I594">
            <v>42685</v>
          </cell>
          <cell r="J594" t="str">
            <v>УТБ-2812</v>
          </cell>
          <cell r="K594" t="str">
            <v>1821
УТБ-3322</v>
          </cell>
          <cell r="L594" t="str">
            <v>17.06.2014
13.10.2016</v>
          </cell>
          <cell r="M594" t="str">
            <v>Феодосия</v>
          </cell>
          <cell r="N594">
            <v>82</v>
          </cell>
        </row>
        <row r="595">
          <cell r="A595" t="str">
            <v>М Н О - 0000590</v>
          </cell>
          <cell r="B595">
            <v>41817</v>
          </cell>
          <cell r="C595" t="str">
            <v>Пассажирский пирс "Золотой пляж"</v>
          </cell>
          <cell r="D595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595" t="str">
            <v>УТБ-2-2/1783</v>
          </cell>
          <cell r="F595">
            <v>41817</v>
          </cell>
          <cell r="G595">
            <v>4</v>
          </cell>
          <cell r="I595">
            <v>42685</v>
          </cell>
          <cell r="J595" t="str">
            <v>УТБ-2812</v>
          </cell>
          <cell r="K595" t="str">
            <v>1821
УТБ-3322</v>
          </cell>
          <cell r="L595" t="str">
            <v>17.06.2014
13.10.2016</v>
          </cell>
          <cell r="M595" t="str">
            <v>Феодосия</v>
          </cell>
          <cell r="N595">
            <v>82</v>
          </cell>
        </row>
        <row r="596">
          <cell r="A596" t="str">
            <v>М Н О - 0000591</v>
          </cell>
          <cell r="B596">
            <v>41817</v>
          </cell>
          <cell r="C596" t="str">
            <v>Пассажирский пирс "Курортное"</v>
          </cell>
          <cell r="D596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596" t="str">
            <v>УТБ-2-2/1783</v>
          </cell>
          <cell r="F596">
            <v>41817</v>
          </cell>
          <cell r="G596">
            <v>4</v>
          </cell>
          <cell r="I596">
            <v>42685</v>
          </cell>
          <cell r="J596" t="str">
            <v>УТБ-2812</v>
          </cell>
          <cell r="K596" t="str">
            <v>1821
УТБ-3322</v>
          </cell>
          <cell r="L596" t="str">
            <v>17.06.2014
13.10.2016</v>
          </cell>
          <cell r="M596" t="str">
            <v>Феодосия</v>
          </cell>
          <cell r="N596">
            <v>82</v>
          </cell>
        </row>
        <row r="597">
          <cell r="A597" t="str">
            <v>М Н О - 0000592</v>
          </cell>
          <cell r="B597">
            <v>41817</v>
          </cell>
          <cell r="C597" t="str">
            <v>Пассажирский пирс "Коктебель"</v>
          </cell>
          <cell r="D597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597" t="str">
            <v>УТБ-2-2/1783</v>
          </cell>
          <cell r="F597">
            <v>41817</v>
          </cell>
          <cell r="G597">
            <v>4</v>
          </cell>
          <cell r="I597">
            <v>42685</v>
          </cell>
          <cell r="J597" t="str">
            <v>УТБ-2812</v>
          </cell>
          <cell r="K597" t="str">
            <v>1821
УТБ-3322</v>
          </cell>
          <cell r="L597" t="str">
            <v>17.06.2014
13.10.2016</v>
          </cell>
          <cell r="M597" t="str">
            <v>Феодосия</v>
          </cell>
          <cell r="N597">
            <v>82</v>
          </cell>
        </row>
        <row r="598">
          <cell r="A598" t="str">
            <v>М К О - 0000593</v>
          </cell>
          <cell r="B598">
            <v>41817</v>
          </cell>
          <cell r="C598" t="str">
            <v>Грузовой терминал</v>
          </cell>
          <cell r="D598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598" t="str">
            <v>УТБ-2-2/1784</v>
          </cell>
          <cell r="F598">
            <v>41817</v>
          </cell>
          <cell r="G598">
            <v>4</v>
          </cell>
          <cell r="K598">
            <v>1818</v>
          </cell>
          <cell r="L598">
            <v>41807</v>
          </cell>
          <cell r="M598" t="str">
            <v>Феодосия</v>
          </cell>
          <cell r="N598">
            <v>82</v>
          </cell>
        </row>
        <row r="599">
          <cell r="A599" t="str">
            <v>М К О - 0000594</v>
          </cell>
          <cell r="B599">
            <v>41817</v>
          </cell>
          <cell r="C599" t="str">
            <v>"Грузовой терминал"</v>
          </cell>
          <cell r="D599" t="str">
            <v>Филиал ГУП Республики Крым "Крымские морские порты", "Керченский торговый порт", 298312, Республика Крым, г. Керчь, ул. Кирова, 
д. 28, ОГРН 1149102012620 от 18.06.2014 г.</v>
          </cell>
          <cell r="E599" t="str">
            <v>УТБ-2-2/1781</v>
          </cell>
          <cell r="F599">
            <v>41817</v>
          </cell>
          <cell r="G599">
            <v>4</v>
          </cell>
          <cell r="K599">
            <v>1814</v>
          </cell>
          <cell r="L599">
            <v>41807</v>
          </cell>
          <cell r="M599" t="str">
            <v>Керчь</v>
          </cell>
          <cell r="N599">
            <v>82</v>
          </cell>
        </row>
        <row r="600">
          <cell r="A600" t="str">
            <v>М Н О - 0000595</v>
          </cell>
          <cell r="B600">
            <v>41817</v>
          </cell>
          <cell r="C600" t="str">
            <v>Грузовой район "Донузлав"</v>
          </cell>
          <cell r="D600" t="str">
            <v>Филиал ГУП Республики Крым "Крымские Морские Порты" "Евпаторийский торговый порт", 297408,
г. Евпатория, пл. Моряков, д. 1, ОГРН 1149102012620 от 18.06.2014 г.</v>
          </cell>
          <cell r="E600" t="str">
            <v>УТБ-2-2/1786</v>
          </cell>
          <cell r="F600">
            <v>41817</v>
          </cell>
          <cell r="G600">
            <v>4</v>
          </cell>
          <cell r="K600">
            <v>1838</v>
          </cell>
          <cell r="L600">
            <v>41808</v>
          </cell>
          <cell r="M600" t="str">
            <v>Евпатория</v>
          </cell>
          <cell r="N600">
            <v>82</v>
          </cell>
        </row>
        <row r="601">
          <cell r="A601" t="str">
            <v>М К О - 0000596</v>
          </cell>
          <cell r="B601">
            <v>41817</v>
          </cell>
          <cell r="C601" t="str">
            <v>Морской терминал филиала ГУП Республики Крым "Крымские Морские Порты" "Евпаторийский торговый порт"</v>
          </cell>
          <cell r="D601" t="str">
            <v>Филиал ГУП Республики Крым "Крымские Морские Порты" "Евпаторийский торговый порт", 297408,
г. Евпатория, пл. Моряков, д. 1, ОГРН 1149102012620 от 18.06.2014 г.</v>
          </cell>
          <cell r="E601" t="str">
            <v>УТБ-2-2/1785
УТБ-3-1/580</v>
          </cell>
          <cell r="F601">
            <v>41817</v>
          </cell>
          <cell r="G601">
            <v>3</v>
          </cell>
          <cell r="H601">
            <v>42453</v>
          </cell>
          <cell r="K601" t="str">
            <v>1837
УТБ-609</v>
          </cell>
          <cell r="L601" t="str">
            <v>18.06.2014
10.03.2016</v>
          </cell>
          <cell r="M601" t="str">
            <v>Евпатория</v>
          </cell>
          <cell r="N601">
            <v>82</v>
          </cell>
        </row>
        <row r="602">
          <cell r="A602" t="str">
            <v>М К О - 0000597</v>
          </cell>
          <cell r="B602">
            <v>41822</v>
          </cell>
          <cell r="C602" t="str">
            <v>Морской терминал по перевалке нефтепродуктов ООО "ИнвестСтрой"</v>
          </cell>
          <cell r="D602" t="str">
            <v>ООО "ИнвестСтрой", 198096, г. Санкт-Петербург, лит. ЖУ, д. 6, ул. Корабельная, ОГРН 1027810237333 от 03.10.2002 г.</v>
          </cell>
          <cell r="E602" t="str">
            <v>УТБ-2-2/1881</v>
          </cell>
          <cell r="F602">
            <v>41822</v>
          </cell>
          <cell r="G602">
            <v>4</v>
          </cell>
          <cell r="K602">
            <v>1855</v>
          </cell>
          <cell r="L602">
            <v>41810</v>
          </cell>
          <cell r="M602" t="str">
            <v>Санкт-Петербург</v>
          </cell>
          <cell r="N602">
            <v>78</v>
          </cell>
        </row>
        <row r="603">
          <cell r="A603" t="str">
            <v>М Н О - 0000598</v>
          </cell>
          <cell r="B603">
            <v>41817</v>
          </cell>
          <cell r="C603" t="str">
            <v>Рейдовые причалы (Южный рейдовый причал и Северный рейдовый причал)</v>
          </cell>
          <cell r="D603" t="str">
            <v>Филиал ГУП Республики Крым "Крымские морские порты" "Феодосийский торговый порт", 298100, 
г. Феодосия, д. 14, ул. Горького, ОГРН 1149102012620 от 18.06.2014 г.</v>
          </cell>
          <cell r="E603" t="str">
            <v>УТБ-2-2/1782</v>
          </cell>
          <cell r="F603">
            <v>41817</v>
          </cell>
          <cell r="G603">
            <v>4</v>
          </cell>
          <cell r="I603">
            <v>42594</v>
          </cell>
          <cell r="J603" t="str">
            <v>УТБ-3-7/2084</v>
          </cell>
          <cell r="K603" t="str">
            <v>1820
УТБ-2300</v>
          </cell>
          <cell r="L603" t="str">
            <v>17.06.2014
22.07.2016</v>
          </cell>
          <cell r="M603" t="str">
            <v>Феодосия</v>
          </cell>
          <cell r="N603">
            <v>82</v>
          </cell>
        </row>
        <row r="604">
          <cell r="A604" t="str">
            <v>М Н О - 0000599</v>
          </cell>
          <cell r="B604">
            <v>41822</v>
          </cell>
          <cell r="C604" t="str">
            <v>Причал и площадка для бункеровки судов</v>
          </cell>
          <cell r="D604" t="str">
            <v>ООО "ИнвестСтрой", 198096, г. Санкт-Петербург, лит. ЖУ, д. 6, ул. Корабельная, ОГРН 1027810237333 от 03.10.2002 г.</v>
          </cell>
          <cell r="E604" t="str">
            <v>УТБ-2-2/1881</v>
          </cell>
          <cell r="F604">
            <v>41822</v>
          </cell>
          <cell r="G604">
            <v>4</v>
          </cell>
          <cell r="K604">
            <v>1855</v>
          </cell>
          <cell r="L604">
            <v>41810</v>
          </cell>
          <cell r="M604" t="str">
            <v>Санкт-Петербург</v>
          </cell>
          <cell r="N604">
            <v>78</v>
          </cell>
        </row>
        <row r="605">
          <cell r="A605" t="str">
            <v>М К О - 0000600</v>
          </cell>
          <cell r="B605">
            <v>41817</v>
          </cell>
          <cell r="C605" t="str">
            <v>Пассажирские причалы 1,2,3,4,5,6,7,8,9 филиала ГП "Крымские морские порты "Ялтинский торговый порт"</v>
          </cell>
          <cell r="D605" t="str">
            <v>Филиал ГУП Республики Крым "Крымские морские порты" "Ялтинский торговый порт", 298600, Республика Крым, г. Ялта, ул. Рузвельта, д. 5, ОГРН 1149102012620 от 18.06.2014 г.</v>
          </cell>
          <cell r="E605" t="str">
            <v>УТБ-2-3/1794</v>
          </cell>
          <cell r="F605">
            <v>41817</v>
          </cell>
          <cell r="G605">
            <v>3</v>
          </cell>
          <cell r="I605">
            <v>42702</v>
          </cell>
          <cell r="J605" t="str">
            <v>УТБ-3032</v>
          </cell>
          <cell r="K605" t="str">
            <v xml:space="preserve">12527
</v>
          </cell>
          <cell r="L605">
            <v>41814</v>
          </cell>
          <cell r="M605" t="str">
            <v>Ялта</v>
          </cell>
          <cell r="N605">
            <v>82</v>
          </cell>
        </row>
        <row r="606">
          <cell r="A606" t="str">
            <v>М Н О - 0000601</v>
          </cell>
          <cell r="B606">
            <v>41822</v>
          </cell>
          <cell r="C606" t="str">
            <v>Доковый пирс №1 ЗАО "КСЗ"</v>
          </cell>
          <cell r="D606" t="str">
            <v>ООО "ИнвестСтрой", 198096, г. Санкт-Петербург, лит. ЖУ, д. 6, ул. Корабельная, ОГРН 1027810237333 от 03.10.2002 г.</v>
          </cell>
          <cell r="E606" t="str">
            <v>УТБ-2-2/1881</v>
          </cell>
          <cell r="F606">
            <v>41822</v>
          </cell>
          <cell r="G606">
            <v>4</v>
          </cell>
          <cell r="K606">
            <v>1855</v>
          </cell>
          <cell r="L606">
            <v>41810</v>
          </cell>
          <cell r="M606" t="str">
            <v>Санкт-Петербург</v>
          </cell>
          <cell r="N606">
            <v>78</v>
          </cell>
        </row>
        <row r="607">
          <cell r="A607" t="str">
            <v>М Н О - 0000602</v>
          </cell>
          <cell r="B607">
            <v>41822</v>
          </cell>
          <cell r="C607" t="str">
            <v>Часть набережной №103АО "КЗС"</v>
          </cell>
          <cell r="D607" t="str">
            <v>ООО "ИнвестСтрой", 198096, г. Санкт-Петербург, лит. ЖУ, д. 6, ул. Корабельная, ОГРН 1027810237333 от 03.10.2002 г.</v>
          </cell>
          <cell r="E607" t="str">
            <v>УТБ-2-2/1881</v>
          </cell>
          <cell r="F607">
            <v>41822</v>
          </cell>
          <cell r="G607">
            <v>4</v>
          </cell>
          <cell r="K607">
            <v>1855</v>
          </cell>
          <cell r="L607">
            <v>41810</v>
          </cell>
          <cell r="M607" t="str">
            <v>Санкт-Петербург</v>
          </cell>
          <cell r="N607">
            <v>78</v>
          </cell>
        </row>
        <row r="608">
          <cell r="A608" t="str">
            <v>М Н О - 0000603</v>
          </cell>
          <cell r="B608">
            <v>41831</v>
          </cell>
          <cell r="C608" t="str">
            <v>Административное здание-Литер "А" по адресу г. Калининград, ул. Портовая, 
д. 59</v>
          </cell>
          <cell r="D608" t="str">
            <v>ФГБУ "АМП Балтийского моря", 198035, 
г. Санкт-Петербург, ул. Гапсальская, д. 10, 
ОГРН 1027802721330 от 07.04.1995 г.</v>
          </cell>
          <cell r="E608" t="str">
            <v>УТБ-2-2/1943</v>
          </cell>
          <cell r="F608">
            <v>41831</v>
          </cell>
          <cell r="G608">
            <v>3</v>
          </cell>
          <cell r="I608">
            <v>42325</v>
          </cell>
          <cell r="J608" t="str">
            <v>УТБ-2-11/2826</v>
          </cell>
          <cell r="K608" t="str">
            <v>11903
3086</v>
          </cell>
          <cell r="L608" t="str">
            <v>17.06.2014
28.10.2015</v>
          </cell>
          <cell r="M608" t="str">
            <v>Калининград</v>
          </cell>
          <cell r="N608">
            <v>78</v>
          </cell>
        </row>
        <row r="609">
          <cell r="A609" t="str">
            <v>М К О - 0000604</v>
          </cell>
          <cell r="B609">
            <v>41817</v>
          </cell>
          <cell r="C609" t="str">
            <v>Морской вокзал филиала ГУП "Крымские морские порты" "Керченский торговый порт"</v>
          </cell>
          <cell r="D609" t="str">
            <v>Филиал ГУП Республики Крым "Крымские морские порты" "Керченский торговый порт", 298312, Республика Крым, г. Керчь, ул. Кирова, д. 46, ОГРН 1149102012620 от 18.06.2014 г.</v>
          </cell>
          <cell r="E609" t="str">
            <v>УТБ-2-3/1790</v>
          </cell>
          <cell r="F609">
            <v>41817</v>
          </cell>
          <cell r="G609">
            <v>3</v>
          </cell>
          <cell r="K609">
            <v>12532</v>
          </cell>
          <cell r="L609">
            <v>41814</v>
          </cell>
          <cell r="M609" t="str">
            <v>Керчь</v>
          </cell>
          <cell r="N609">
            <v>82</v>
          </cell>
        </row>
        <row r="610">
          <cell r="A610" t="str">
            <v>М Н О - 0000605</v>
          </cell>
          <cell r="B610">
            <v>41831</v>
          </cell>
          <cell r="C610" t="str">
            <v>Мол-пирс</v>
          </cell>
          <cell r="D610" t="str">
            <v>ООО "ТОСМАР", 685000, Магаданская обл., 
г. Магадан, д. 2А, ул. Билибина, ОГРН 1024900971292 от 14.07.2011 г.</v>
          </cell>
          <cell r="E610" t="str">
            <v>УТБ-2-3/1941</v>
          </cell>
          <cell r="F610">
            <v>41831</v>
          </cell>
          <cell r="G610">
            <v>4</v>
          </cell>
          <cell r="K610">
            <v>11882</v>
          </cell>
          <cell r="L610">
            <v>41807</v>
          </cell>
          <cell r="M610" t="str">
            <v>Магадан</v>
          </cell>
          <cell r="N610">
            <v>49</v>
          </cell>
        </row>
        <row r="611">
          <cell r="A611" t="str">
            <v>М К О - 0000606</v>
          </cell>
          <cell r="B611">
            <v>41831</v>
          </cell>
          <cell r="C611" t="str">
            <v>Морской терминал 
АО "Балтийский Балкерный Терминал"</v>
          </cell>
          <cell r="D611" t="str">
            <v>АО "Балтийский Балкерный Терминал", 198096, 
г. Санкт-Петербург, Элеваторная площадка, д. 28, литер АС, ОГРН 1027802730031 от 28.04.2000 г.</v>
          </cell>
          <cell r="E611" t="str">
            <v>УТБ-2-3/1941</v>
          </cell>
          <cell r="F611">
            <v>41831</v>
          </cell>
          <cell r="G611">
            <v>4</v>
          </cell>
          <cell r="K611">
            <v>12107</v>
          </cell>
          <cell r="L611">
            <v>41809</v>
          </cell>
          <cell r="M611" t="str">
            <v>Санкт-Петербург</v>
          </cell>
          <cell r="N611">
            <v>78</v>
          </cell>
        </row>
        <row r="612">
          <cell r="A612" t="str">
            <v>М Н О - 0000607</v>
          </cell>
          <cell r="B612">
            <v>41831</v>
          </cell>
          <cell r="C612" t="str">
            <v>Рыбный терминал в Петропавловском морском порту причалы № № 10,11,12 в бухте Моховой</v>
          </cell>
          <cell r="D612" t="str">
            <v>Петропавловск-Камчатский филиал ФГУП "Нацрыбресурс", 683000, Камчатский край, 
г. Петропавловск-Камчатский, ул. Красинцев, д. 1, ОГРН 1027700128488 от 09.09.1999 г.</v>
          </cell>
          <cell r="E612" t="str">
            <v>УТБ-2-2/1939</v>
          </cell>
          <cell r="F612">
            <v>41831</v>
          </cell>
          <cell r="G612">
            <v>4</v>
          </cell>
          <cell r="I612">
            <v>44043</v>
          </cell>
          <cell r="J612" t="str">
            <v>УТБ-1431</v>
          </cell>
          <cell r="K612">
            <v>1852</v>
          </cell>
          <cell r="L612">
            <v>41809</v>
          </cell>
          <cell r="M612" t="str">
            <v>Петропавловск-
Камчатский</v>
          </cell>
          <cell r="N612">
            <v>41</v>
          </cell>
          <cell r="P612" t="str">
            <v>Изменен</v>
          </cell>
        </row>
        <row r="613">
          <cell r="A613" t="str">
            <v>М Н О - 0000608</v>
          </cell>
          <cell r="B613">
            <v>41831</v>
          </cell>
          <cell r="C613" t="str">
            <v>Рыбный терминал в Петропавловском морском порту причалы № № 1, 2, 3, 9 и причал портофлота</v>
          </cell>
          <cell r="D613" t="str">
            <v>Петропавловск-Камчатский филиал ФГУП "Нацрыбресурс", 683000, Камчатский край, 
г. Петропавловск-Камчатский, ул. Красинцев, д. 1, ОГРН 1027700128488 от 09.09.1999 г.</v>
          </cell>
          <cell r="E613" t="str">
            <v>УТБ-2-2/1939</v>
          </cell>
          <cell r="F613">
            <v>41831</v>
          </cell>
          <cell r="G613">
            <v>4</v>
          </cell>
          <cell r="I613">
            <v>42755</v>
          </cell>
          <cell r="J613" t="str">
            <v>УТБ-91</v>
          </cell>
          <cell r="K613">
            <v>1853</v>
          </cell>
          <cell r="L613">
            <v>41809</v>
          </cell>
          <cell r="M613" t="str">
            <v>Петропавловск-
Камчатский</v>
          </cell>
          <cell r="N613">
            <v>41</v>
          </cell>
        </row>
        <row r="614">
          <cell r="A614" t="str">
            <v>М Н О - 0000609</v>
          </cell>
          <cell r="B614">
            <v>41831</v>
          </cell>
          <cell r="C614" t="str">
            <v>Рыбный терминал в Петропавловском морском порту причалы № № 6, 7, 8</v>
          </cell>
          <cell r="D614" t="str">
            <v>Петропавловск-Камчатский филиал ФГУП "Нацрыбресурс", 683000, Камчатский край, 
г. Петропавловск-Камчатский, ул. Красинцев, д. 1, ОГРН 1027700128488 от 09.09.1999 г.</v>
          </cell>
          <cell r="E614" t="str">
            <v>УТБ-2-2/1939</v>
          </cell>
          <cell r="F614">
            <v>41831</v>
          </cell>
          <cell r="G614">
            <v>4</v>
          </cell>
          <cell r="K614">
            <v>1851</v>
          </cell>
          <cell r="L614">
            <v>41809</v>
          </cell>
          <cell r="M614" t="str">
            <v>Петропавловск-
Камчатский</v>
          </cell>
          <cell r="N614">
            <v>41</v>
          </cell>
        </row>
        <row r="615">
          <cell r="A615" t="str">
            <v>М К О - 0000610</v>
          </cell>
          <cell r="B615">
            <v>41836</v>
          </cell>
          <cell r="C615" t="str">
            <v>Грузовой терминал филиала ГУП Республики Крым "Крымские морские порты "Керченский торговый порт"</v>
          </cell>
          <cell r="D615" t="str">
            <v>Филиал ГУП Республики Крым "Крымские морские порты" "Керченский торговый порт", 298312, Республика Крым, г. Керчь, ул. Кирова, д. 46, ОГРН 1149102012620 от 18.06.2014 г.</v>
          </cell>
          <cell r="E615" t="str">
            <v>УТБ-2-2/1978
УТБ-2-2/1306</v>
          </cell>
          <cell r="F615">
            <v>41836</v>
          </cell>
          <cell r="G615">
            <v>3</v>
          </cell>
          <cell r="H615">
            <v>42151</v>
          </cell>
          <cell r="K615" t="str">
            <v xml:space="preserve"> </v>
          </cell>
          <cell r="L615" t="str">
            <v>11.07.2014
15.05.2015</v>
          </cell>
          <cell r="M615" t="str">
            <v>Керчь</v>
          </cell>
          <cell r="N615">
            <v>82</v>
          </cell>
        </row>
        <row r="616">
          <cell r="A616" t="str">
            <v>М Н О - 0000611</v>
          </cell>
          <cell r="B616">
            <v>41836</v>
          </cell>
          <cell r="C616" t="str">
            <v>Целостный комплекс Филиал ГУП РК "Крымские морские порты" "Керченская паромная переправа"</v>
          </cell>
          <cell r="D616" t="str">
            <v>Филиал ГУП РК "Крымские морские порты" "Керченская паромная переправа", 298307, Республика Крым, г. Керчь, д. 16,  ул. Целимберная, ОГРН 1149102012620 от 
18.06.2014 г.</v>
          </cell>
          <cell r="E616" t="str">
            <v>УТБ-2-2/1979</v>
          </cell>
          <cell r="F616">
            <v>41836</v>
          </cell>
          <cell r="G616">
            <v>3</v>
          </cell>
          <cell r="I616">
            <v>42032</v>
          </cell>
          <cell r="J616" t="str">
            <v>УТБ-2-12/165</v>
          </cell>
          <cell r="K616" t="str">
            <v>14148
125</v>
          </cell>
          <cell r="L616" t="str">
            <v>11.07.2014
23.01.2015</v>
          </cell>
          <cell r="M616" t="str">
            <v>Керчь</v>
          </cell>
          <cell r="N616">
            <v>82</v>
          </cell>
        </row>
        <row r="617">
          <cell r="A617" t="str">
            <v>М К О - 0000612</v>
          </cell>
          <cell r="B617">
            <v>41838</v>
          </cell>
          <cell r="C617" t="str">
            <v>Рейдовый перегрузочный комплекс РПК-2</v>
          </cell>
          <cell r="D617" t="str">
            <v>ООО "Кольский нефтяной терминал", 183001, 
г. Мурманск, ул. Подгорная, д. 86, оф. 315, ОГРН 1075190013117 от 08.05.2007 г.</v>
          </cell>
          <cell r="E617" t="str">
            <v>УТБ-2-2/2049</v>
          </cell>
          <cell r="F617">
            <v>41838</v>
          </cell>
          <cell r="G617">
            <v>3</v>
          </cell>
          <cell r="K617">
            <v>1930</v>
          </cell>
          <cell r="L617">
            <v>41816</v>
          </cell>
          <cell r="M617" t="str">
            <v>Мурманск</v>
          </cell>
          <cell r="N617">
            <v>51</v>
          </cell>
        </row>
        <row r="618">
          <cell r="A618" t="str">
            <v>М Н О - 0000613</v>
          </cell>
          <cell r="B618">
            <v>41838</v>
          </cell>
          <cell r="C618" t="str">
            <v>Морской порт Александровск-Сахалинский, причалы 1,2,3,4</v>
          </cell>
          <cell r="D618" t="str">
            <v>ООО "Александровск-Сахалинский морской порт", 694914, Сахалинская обл., Углегорский р-н, село Бошняково, ул. Флотская, д. 1-А, ОГРН 1026501181343 от 25.04.2011 г.</v>
          </cell>
          <cell r="E618" t="str">
            <v>УТБ-2-2/2050</v>
          </cell>
          <cell r="F618">
            <v>41838</v>
          </cell>
          <cell r="G618">
            <v>4</v>
          </cell>
          <cell r="K618">
            <v>1926</v>
          </cell>
          <cell r="L618">
            <v>41816</v>
          </cell>
          <cell r="M618" t="str">
            <v>Александровск-
Сахалинский</v>
          </cell>
          <cell r="N618">
            <v>65</v>
          </cell>
        </row>
        <row r="619">
          <cell r="A619" t="str">
            <v>М Н О - 0000614</v>
          </cell>
          <cell r="B619">
            <v>41838</v>
          </cell>
          <cell r="C619" t="str">
            <v>Причальный комплекс ООО "Двина"</v>
          </cell>
          <cell r="D619" t="str">
            <v>ООО "Двина", 138038, г. Мурманск, пр. Ленина, 
д. 104, оф. 5, ОГРН 1075190007672 от 16.02.2007 г.</v>
          </cell>
          <cell r="E619" t="str">
            <v>УТБ-2-2/2056</v>
          </cell>
          <cell r="F619">
            <v>41838</v>
          </cell>
          <cell r="G619">
            <v>4</v>
          </cell>
          <cell r="K619">
            <v>12723</v>
          </cell>
          <cell r="L619">
            <v>41816</v>
          </cell>
          <cell r="M619" t="str">
            <v>Мурманск</v>
          </cell>
          <cell r="N619">
            <v>51</v>
          </cell>
        </row>
        <row r="620">
          <cell r="A620" t="str">
            <v>М Н О - 0000615</v>
          </cell>
          <cell r="B620">
            <v>41838</v>
          </cell>
          <cell r="C620" t="str">
            <v>Морская стационарная ледостойкая платформа Д-6 ООО "ЛУКОЙЛ-КМН"</v>
          </cell>
          <cell r="D620" t="str">
            <v>ООО "ЛУКОЙЛ-Калининградморнефть", 236039, 
г. Калининград, ул. Киевская, д. 23, 
ОГРН 1023901643061 от 07.06.1999 г.</v>
          </cell>
          <cell r="E620" t="str">
            <v>УТБ-2-2/2051</v>
          </cell>
          <cell r="F620">
            <v>41838</v>
          </cell>
          <cell r="G620">
            <v>3</v>
          </cell>
          <cell r="K620">
            <v>12997</v>
          </cell>
          <cell r="L620">
            <v>41820</v>
          </cell>
          <cell r="M620" t="str">
            <v>Калининград</v>
          </cell>
          <cell r="N620">
            <v>39</v>
          </cell>
        </row>
        <row r="621">
          <cell r="A621" t="str">
            <v>М Н О - 0000616</v>
          </cell>
          <cell r="B621">
            <v>41836</v>
          </cell>
          <cell r="C621" t="str">
            <v>Единый универсальный комплекс пассажирских перевозок АНО "ЕТД" в порту Кавказ</v>
          </cell>
          <cell r="D621" t="str">
            <v xml:space="preserve">АНО "Единая транспортная дирекция", 354000, 
г. Сочи, ул. Советская, д. 26, ОГРН 1092300000572 </v>
          </cell>
          <cell r="E621" t="str">
            <v>УТБ-2-2/2022</v>
          </cell>
          <cell r="F621">
            <v>41836</v>
          </cell>
          <cell r="G621">
            <v>1</v>
          </cell>
          <cell r="I621">
            <v>41865</v>
          </cell>
          <cell r="J621" t="str">
            <v>УТБ-2-13/2272</v>
          </cell>
          <cell r="M621" t="str">
            <v>Кавказ</v>
          </cell>
        </row>
        <row r="622">
          <cell r="A622" t="str">
            <v>М К О - 0000617</v>
          </cell>
          <cell r="B622">
            <v>41842</v>
          </cell>
          <cell r="C622" t="str">
            <v>"Хозяйственный причал"</v>
          </cell>
          <cell r="D622" t="str">
            <v>ООО "К-Маркет Козьмино", 692941, Приморский край, 
г. Находка, мкр. Врангель, ул. Набережная, д. 30, корп. 1,
каб. 2, ОГРН 1132508003715 от 05.09.2013 г.</v>
          </cell>
          <cell r="E622" t="str">
            <v>УТБ-2-2/2076</v>
          </cell>
          <cell r="F622">
            <v>41842</v>
          </cell>
          <cell r="G622">
            <v>4</v>
          </cell>
          <cell r="K622">
            <v>13227</v>
          </cell>
          <cell r="L622">
            <v>41822</v>
          </cell>
          <cell r="M622" t="str">
            <v>Восточный</v>
          </cell>
          <cell r="N622">
            <v>25</v>
          </cell>
          <cell r="P622" t="str">
            <v>Изменен</v>
          </cell>
        </row>
        <row r="623">
          <cell r="A623" t="str">
            <v>М Н О - 0000618</v>
          </cell>
          <cell r="B623">
            <v>41842</v>
          </cell>
          <cell r="C623" t="str">
            <v>Морская буровая платформа "Орлан"</v>
          </cell>
          <cell r="D623" t="str">
            <v>Эксон Нефтегаз Лимитед/Оператор проекта "Сахалин-1", ул. Сахалинская, д. 28, г. Южно-Сахалинск, 693000, компания зарегистрирована в соответствии с законодательством Багамских островов (иностранная организация), Свидетельство об аккредитации № 20120 от 10.08.2010 г.</v>
          </cell>
          <cell r="E623" t="str">
            <v>УТБ-2-2/2067</v>
          </cell>
          <cell r="F623">
            <v>41842</v>
          </cell>
          <cell r="G623">
            <v>3</v>
          </cell>
          <cell r="K623">
            <v>2162</v>
          </cell>
          <cell r="L623">
            <v>41841</v>
          </cell>
          <cell r="N623">
            <v>65</v>
          </cell>
        </row>
        <row r="624">
          <cell r="A624" t="str">
            <v>М Н О - 0000619</v>
          </cell>
          <cell r="B624">
            <v>41843</v>
          </cell>
          <cell r="C624" t="str">
            <v>Берегоукрепление в корне пирса № 6 
(причал № 7 в порту Кавказ)</v>
          </cell>
          <cell r="D624" t="str">
            <v>Таманское управление АЧБФ ФГУП "Росморпорт";
353500, Краснодарский край, г. Темрюк,
ул. Герцена, д. 46; ОГРН 1037702023831 от 15.05.2003 г.</v>
          </cell>
          <cell r="E624" t="str">
            <v>УТБ-2-2/2094
УТБ-3-1/2161</v>
          </cell>
          <cell r="F624">
            <v>41843</v>
          </cell>
          <cell r="G624">
            <v>3</v>
          </cell>
          <cell r="H624">
            <v>42608</v>
          </cell>
          <cell r="I624">
            <v>43620</v>
          </cell>
          <cell r="J624" t="str">
            <v>УТБ-1334</v>
          </cell>
          <cell r="K624" t="str">
            <v>2191
УТБ-2516</v>
          </cell>
          <cell r="L624" t="str">
            <v>23.07.2014
15.08.2016</v>
          </cell>
          <cell r="M624" t="str">
            <v>Кавказ</v>
          </cell>
          <cell r="N624">
            <v>23</v>
          </cell>
          <cell r="P624" t="str">
            <v>Изменен</v>
          </cell>
        </row>
        <row r="625">
          <cell r="A625" t="str">
            <v>М К О - 0000620</v>
          </cell>
          <cell r="B625">
            <v>41848</v>
          </cell>
          <cell r="C625" t="str">
            <v>Морской универсальный перегрузочный комплекс</v>
          </cell>
          <cell r="D625" t="str">
            <v>ООО "Темрюкский судоремонтный завод", 353500, 
г. Темрюк, порт Темрюк, Краснодарский край, затон Чирчик, а/я 27, ОГРН 1032329062622 от 
10.07.2003 г.</v>
          </cell>
          <cell r="E625" t="str">
            <v>УТБ-2-2/2148</v>
          </cell>
          <cell r="F625">
            <v>41848</v>
          </cell>
          <cell r="G625">
            <v>3</v>
          </cell>
          <cell r="K625">
            <v>2129</v>
          </cell>
          <cell r="L625">
            <v>41837</v>
          </cell>
          <cell r="M625" t="str">
            <v>Темрюк</v>
          </cell>
          <cell r="N625">
            <v>23</v>
          </cell>
        </row>
        <row r="626">
          <cell r="A626" t="str">
            <v>М Н О - 0000621</v>
          </cell>
          <cell r="B626">
            <v>41850</v>
          </cell>
          <cell r="C626" t="str">
            <v>Причальное сооружение пирс № 6</v>
          </cell>
          <cell r="D626" t="str">
            <v>ОАО "Российские железные дороги", 107174, 
г. Москва, ул. Новая Басманная, д. 2, ОГРН 1037739877295 от 23.09.2003 г.</v>
          </cell>
          <cell r="E626" t="str">
            <v>УТБ-2-2/2182</v>
          </cell>
          <cell r="F626">
            <v>41850</v>
          </cell>
          <cell r="G626">
            <v>4</v>
          </cell>
          <cell r="I626">
            <v>43921</v>
          </cell>
          <cell r="J626" t="str">
            <v>УТБ-691</v>
          </cell>
          <cell r="K626">
            <v>2241</v>
          </cell>
          <cell r="L626">
            <v>41848</v>
          </cell>
          <cell r="N626">
            <v>23</v>
          </cell>
          <cell r="P626" t="str">
            <v>Изменен</v>
          </cell>
        </row>
        <row r="627">
          <cell r="A627" t="str">
            <v>М Н О - 0000622</v>
          </cell>
          <cell r="B627">
            <v>41859</v>
          </cell>
          <cell r="C627" t="str">
            <v>Накопительная площадка № 1 для транспортных средств предназначенная для формирования судовых партий в порту Кавказ</v>
          </cell>
          <cell r="D627" t="str">
            <v>ООО "Морская дирекция"; юр.адр.: 353500, Краснодарский край, г. Темрюк, ул. Горького, д. 51, факт. адр.: 298307. Республика Крым, г. Керчь, 
ул. Целимберная, д. 16; ОГРН 1142352000933 от 
20.11.2014 г.</v>
          </cell>
          <cell r="E627" t="str">
            <v>УТБ-2-2/2227</v>
          </cell>
          <cell r="F627">
            <v>41859</v>
          </cell>
          <cell r="G627">
            <v>2</v>
          </cell>
          <cell r="I627">
            <v>42195</v>
          </cell>
          <cell r="J627" t="str">
            <v>УТБ-2-1/1717</v>
          </cell>
          <cell r="K627">
            <v>2323</v>
          </cell>
          <cell r="L627">
            <v>41859</v>
          </cell>
          <cell r="M627" t="str">
            <v>Кавказ</v>
          </cell>
          <cell r="N627">
            <v>23</v>
          </cell>
        </row>
        <row r="628">
          <cell r="A628" t="str">
            <v>М Н О - 0000623</v>
          </cell>
          <cell r="B628">
            <v>41862</v>
          </cell>
          <cell r="C628" t="str">
            <v>ППБУ "Оушен Эндевор"</v>
          </cell>
          <cell r="D628" t="str">
            <v>ООО "Даймонд Оффшор (Блэк Си)", 121099, 
г. Москва, площадь Смоленская, д. 3, ОГРН 1147746544912 от 16.05.2014 г.</v>
          </cell>
          <cell r="E628" t="str">
            <v>УТБ-2-2/2231</v>
          </cell>
          <cell r="F628">
            <v>41862</v>
          </cell>
          <cell r="G628">
            <v>2</v>
          </cell>
          <cell r="K628">
            <v>2309</v>
          </cell>
          <cell r="L628">
            <v>41857</v>
          </cell>
        </row>
        <row r="629">
          <cell r="A629" t="str">
            <v>М К О - 0000624</v>
          </cell>
          <cell r="B629">
            <v>41865</v>
          </cell>
          <cell r="C629" t="str">
            <v>Универсальный морской терминал ООО "Порт Логистик"</v>
          </cell>
          <cell r="D629" t="str">
            <v>ООО "Порт Логистик, 188800, г. Выборг, Ленинградская обл., ул. Южный Вал, д. 1, ОГРН 1127847447903 от 23.08.2012 г.</v>
          </cell>
          <cell r="E629" t="str">
            <v>УТБ-2-2/2268</v>
          </cell>
          <cell r="F629">
            <v>41865</v>
          </cell>
          <cell r="G629">
            <v>3</v>
          </cell>
          <cell r="I629">
            <v>42936</v>
          </cell>
          <cell r="J629" t="str">
            <v>УТБ-2235</v>
          </cell>
          <cell r="K629">
            <v>2179</v>
          </cell>
          <cell r="L629">
            <v>41842</v>
          </cell>
          <cell r="M629" t="str">
            <v>Выборг</v>
          </cell>
          <cell r="N629">
            <v>47</v>
          </cell>
        </row>
        <row r="630">
          <cell r="A630" t="str">
            <v>М Н О - 0000625</v>
          </cell>
          <cell r="B630">
            <v>41865</v>
          </cell>
          <cell r="C630" t="str">
            <v>Причал №1</v>
          </cell>
          <cell r="D630" t="str">
            <v>ОАО "Нарьян-Марский морской торговый порт", 166000, г. Нарьян-Мар, Ненецкий автономный округ, ул. Портовая, д. 11, ОГРН 107838300068 от 28.02.2009 г.</v>
          </cell>
          <cell r="E630" t="str">
            <v>УТБ-2-2/2269</v>
          </cell>
          <cell r="F630">
            <v>41865</v>
          </cell>
          <cell r="G630">
            <v>4</v>
          </cell>
          <cell r="I630">
            <v>43012</v>
          </cell>
          <cell r="J630" t="str">
            <v>УТБ-2920</v>
          </cell>
          <cell r="K630">
            <v>2185</v>
          </cell>
          <cell r="L630">
            <v>41843</v>
          </cell>
          <cell r="M630" t="str">
            <v>Нарьян-Мар</v>
          </cell>
          <cell r="N630">
            <v>83</v>
          </cell>
        </row>
        <row r="631">
          <cell r="A631" t="str">
            <v>М Н О - 0000626</v>
          </cell>
          <cell r="B631">
            <v>41865</v>
          </cell>
          <cell r="C631" t="str">
            <v>Причал №2</v>
          </cell>
          <cell r="D631" t="str">
            <v>ОАО "Нарьян-Марский морской торговый порт", 166000, г. Нарьян-Мар, Ненецкий автономный округ, ул. Портовая, д. 11, ОГРН 107838300068 от 28.02.2009 г.</v>
          </cell>
          <cell r="E631" t="str">
            <v>УТБ-2-2/2269</v>
          </cell>
          <cell r="F631">
            <v>41865</v>
          </cell>
          <cell r="G631">
            <v>4</v>
          </cell>
          <cell r="I631">
            <v>43012</v>
          </cell>
          <cell r="J631" t="str">
            <v>УТБ-2920</v>
          </cell>
          <cell r="K631">
            <v>2185</v>
          </cell>
          <cell r="L631">
            <v>41843</v>
          </cell>
          <cell r="M631" t="str">
            <v>Нарьян-Мар</v>
          </cell>
          <cell r="N631">
            <v>83</v>
          </cell>
        </row>
        <row r="632">
          <cell r="A632" t="str">
            <v>М Н О - 0000627</v>
          </cell>
          <cell r="B632">
            <v>41865</v>
          </cell>
          <cell r="C632" t="str">
            <v>Причал №3</v>
          </cell>
          <cell r="D632" t="str">
            <v>ОАО "Нарьян-Марский морской торговый порт", 166000, г. Нарьян-Мар, Ненецкий автономный округ, ул. Портовая, д. 11, ОГРН 107838300068 от 28.02.2009 г.</v>
          </cell>
          <cell r="E632" t="str">
            <v>УТБ-2-2/2269</v>
          </cell>
          <cell r="F632">
            <v>41865</v>
          </cell>
          <cell r="G632">
            <v>4</v>
          </cell>
          <cell r="I632">
            <v>43012</v>
          </cell>
          <cell r="J632" t="str">
            <v>УТБ-2920</v>
          </cell>
          <cell r="K632">
            <v>2185</v>
          </cell>
          <cell r="L632">
            <v>41843</v>
          </cell>
          <cell r="M632" t="str">
            <v>Нарьян-Мар</v>
          </cell>
          <cell r="N632">
            <v>83</v>
          </cell>
        </row>
        <row r="633">
          <cell r="A633" t="str">
            <v>М Н О - 0000628</v>
          </cell>
          <cell r="B633">
            <v>41865</v>
          </cell>
          <cell r="C633" t="str">
            <v>Причал №4</v>
          </cell>
          <cell r="D633" t="str">
            <v>ОАО "Нарьян-Марский морской торговый порт", 166000, г. Нарьян-Мар, Ненецкий автономный округ, ул. Портовая, д. 11, ОГРН 107838300068 от 28.02.2009 г.</v>
          </cell>
          <cell r="E633" t="str">
            <v>УТБ-2-2/2269</v>
          </cell>
          <cell r="F633">
            <v>41865</v>
          </cell>
          <cell r="G633">
            <v>4</v>
          </cell>
          <cell r="I633">
            <v>43012</v>
          </cell>
          <cell r="J633" t="str">
            <v>УТБ-2920</v>
          </cell>
          <cell r="K633">
            <v>2185</v>
          </cell>
          <cell r="L633">
            <v>41843</v>
          </cell>
          <cell r="M633" t="str">
            <v>Нарьян-Мар</v>
          </cell>
          <cell r="N633">
            <v>83</v>
          </cell>
        </row>
        <row r="634">
          <cell r="A634" t="str">
            <v>М Н О - 0000629</v>
          </cell>
          <cell r="B634">
            <v>41865</v>
          </cell>
          <cell r="C634" t="str">
            <v>Участок причала общей площадью 3834,8 кв.м.</v>
          </cell>
          <cell r="D634" t="str">
            <v>ООО "Восточно-промысловая компания", 680000, 
г. Хабаровск, ул. Пушкина, д. 15А, ОГРН 1082721005289 от 05.06.2008 г.</v>
          </cell>
          <cell r="E634" t="str">
            <v>УТБ-2-2/2266</v>
          </cell>
          <cell r="F634">
            <v>41865</v>
          </cell>
          <cell r="G634">
            <v>4</v>
          </cell>
          <cell r="K634">
            <v>15126</v>
          </cell>
          <cell r="L634">
            <v>41845</v>
          </cell>
          <cell r="M634" t="str">
            <v>Советская Гавань</v>
          </cell>
          <cell r="N634">
            <v>27</v>
          </cell>
        </row>
        <row r="635">
          <cell r="A635" t="str">
            <v>М К О - 0000630</v>
          </cell>
          <cell r="B635">
            <v>41865</v>
          </cell>
          <cell r="C635" t="str">
            <v>Грузовой терминал филиала ГУП РК "Крымские морские порты" "Ялтинский торговый порт"</v>
          </cell>
          <cell r="D635" t="str">
            <v>Филиал ГУП Республики Крым "Крымские морские порты" "Ялтинский торговый порт", 298600, Республика Крым, г. Ялта, ул. Рузвельта, д. 5, ОГРН 1149102012620 от 18.06.2014 г.</v>
          </cell>
          <cell r="E635" t="str">
            <v>УТБ-2-2/2270</v>
          </cell>
          <cell r="F635">
            <v>41865</v>
          </cell>
          <cell r="G635">
            <v>4</v>
          </cell>
          <cell r="K635">
            <v>2377</v>
          </cell>
          <cell r="L635">
            <v>41865</v>
          </cell>
          <cell r="M635" t="str">
            <v>Ялта</v>
          </cell>
          <cell r="N635">
            <v>82</v>
          </cell>
        </row>
        <row r="636">
          <cell r="A636" t="str">
            <v>М Н О - 0000631</v>
          </cell>
          <cell r="B636">
            <v>41871</v>
          </cell>
          <cell r="C636" t="str">
            <v>Сухой Док Частного акционерного общества "Морской индустриальный комплекс"</v>
          </cell>
          <cell r="D636" t="str">
            <v>АО "Морской индустриальный комплекс", 299016, 
г. Севастополь, ул. Приморская, д. 2, ЕГРПОУ 32897734 от 29.04.2004 г.</v>
          </cell>
          <cell r="E636" t="str">
            <v>УТБ-2-2/2314</v>
          </cell>
          <cell r="F636">
            <v>41871</v>
          </cell>
          <cell r="G636">
            <v>4</v>
          </cell>
          <cell r="I636">
            <v>41956</v>
          </cell>
          <cell r="J636" t="str">
            <v>УТБ-2-2/3054</v>
          </cell>
          <cell r="K636" t="str">
            <v>2440
3228</v>
          </cell>
          <cell r="L636" t="str">
            <v>20.08.2014
06.11.2014</v>
          </cell>
          <cell r="M636" t="str">
            <v>Севастополь</v>
          </cell>
          <cell r="N636">
            <v>92</v>
          </cell>
        </row>
        <row r="637">
          <cell r="A637" t="str">
            <v>М Н О - 0000632</v>
          </cell>
          <cell r="B637">
            <v>41871</v>
          </cell>
          <cell r="C637" t="str">
            <v>Перегрузочный комплекс Частного акционерного общества "Стивидорной компании "Авлита" (причалы № 19, 20, 21, 22 и "Зерновой терминал")</v>
          </cell>
          <cell r="D637" t="str">
            <v>АО "СК "Авлита", 299016, г. Севастополь, 
ул. Приморская, д. 2-Г, ЕГРПОУ 30628382 от 03.12.1999 г.</v>
          </cell>
          <cell r="E637" t="str">
            <v>УТБ-2-2/2315</v>
          </cell>
          <cell r="F637">
            <v>41871</v>
          </cell>
          <cell r="G637">
            <v>4</v>
          </cell>
          <cell r="I637">
            <v>41956</v>
          </cell>
          <cell r="J637" t="str">
            <v>УТБ-2-2/3054</v>
          </cell>
          <cell r="K637" t="str">
            <v>2441
3228</v>
          </cell>
          <cell r="L637" t="str">
            <v>20.08.2014
06.11.2014</v>
          </cell>
          <cell r="M637" t="str">
            <v>Севастополь</v>
          </cell>
          <cell r="N637">
            <v>92</v>
          </cell>
        </row>
        <row r="638">
          <cell r="A638" t="str">
            <v>М К О - 0000633</v>
          </cell>
          <cell r="B638">
            <v>41876</v>
          </cell>
          <cell r="C638" t="str">
            <v>Грузовой терминал ООО "Терминал"</v>
          </cell>
          <cell r="D638" t="str">
            <v>ООО «Донской порт»; 344002, г. Ростов-на-Дону, ул. Шоссейная, д.49А; ОГРН 1116194005707 от 25.08.2011 г./Собст: ООО "Терминал"; 344033, г. Ростов-на-Дону, переулок Крестьянский, д. 2а; ОГРН 1116194003287 от 14.06.2011 г.</v>
          </cell>
          <cell r="E638" t="str">
            <v>УТБ-2-12/2354</v>
          </cell>
          <cell r="F638">
            <v>41876</v>
          </cell>
          <cell r="G638">
            <v>4</v>
          </cell>
          <cell r="K638" t="str">
            <v xml:space="preserve">2335
</v>
          </cell>
          <cell r="L638" t="str">
            <v xml:space="preserve">11.08.2014
</v>
          </cell>
          <cell r="M638" t="str">
            <v>Ростов-на-Дону</v>
          </cell>
          <cell r="N638">
            <v>61</v>
          </cell>
        </row>
        <row r="639">
          <cell r="A639" t="str">
            <v>М Н О - 0000634</v>
          </cell>
          <cell r="B639">
            <v>41876</v>
          </cell>
          <cell r="C639" t="str">
            <v>ЦУ РСУДС залива Петра Великого</v>
          </cell>
          <cell r="D639" t="str">
            <v xml:space="preserve">Дальневосточный бассейновый филиал 
ФГУП "Росморпорт", 690003, г. Владивосток, 
ул. Нижнепортовая, д. 3, ОГРН 1037702023831 от 15.05.2003 г. </v>
          </cell>
          <cell r="E639" t="str">
            <v>УТБ-2-13/2360
УТБ-867</v>
          </cell>
          <cell r="F639">
            <v>41876</v>
          </cell>
          <cell r="G639">
            <v>4</v>
          </cell>
          <cell r="H639">
            <v>43196</v>
          </cell>
          <cell r="I639">
            <v>43717</v>
          </cell>
          <cell r="J639" t="str">
            <v>УТБ-2284</v>
          </cell>
          <cell r="K639">
            <v>2439</v>
          </cell>
          <cell r="L639">
            <v>41871</v>
          </cell>
          <cell r="M639" t="str">
            <v>Восточный</v>
          </cell>
          <cell r="N639">
            <v>25</v>
          </cell>
          <cell r="P639" t="str">
            <v>Изменен</v>
          </cell>
        </row>
        <row r="640">
          <cell r="A640" t="str">
            <v>М Н О - 0000635</v>
          </cell>
          <cell r="B640">
            <v>41877</v>
          </cell>
          <cell r="C640" t="str">
            <v xml:space="preserve">Грузопассажирский терминал порт "Крым" </v>
          </cell>
          <cell r="D640" t="str">
            <v>Филиал ГУП РК "Крымские морские порты" "Керченская паромная переправа", 298307, Республика Крым, г. Керчь,  ул. Целимбернаяд, д. 16,  ОГРН 1149102012620 от 18.06.2014 г.</v>
          </cell>
          <cell r="E640" t="str">
            <v xml:space="preserve">
УТБ-2-13/2375
УТБ-3-1/2070
УТБ-1887
УТБ-570
УТБ-965
</v>
          </cell>
          <cell r="F640">
            <v>41877</v>
          </cell>
          <cell r="G640">
            <v>3</v>
          </cell>
          <cell r="H640" t="str">
            <v>11.08.2016
05.07.2018
22.03.2019
24.04.2019</v>
          </cell>
          <cell r="I640">
            <v>43984</v>
          </cell>
          <cell r="J640" t="str">
            <v>УТБ-983</v>
          </cell>
          <cell r="K640" t="str">
            <v xml:space="preserve">17445
135
УТБ-2481
</v>
          </cell>
          <cell r="L640" t="str">
            <v xml:space="preserve">25.08.2014
26.01.2016
09.08.2016
</v>
          </cell>
          <cell r="M640" t="str">
            <v>Керчь</v>
          </cell>
          <cell r="N640">
            <v>82</v>
          </cell>
          <cell r="P640" t="str">
            <v>Изменен</v>
          </cell>
        </row>
        <row r="641">
          <cell r="A641" t="str">
            <v>М Н О - 0000636</v>
          </cell>
          <cell r="B641">
            <v>41884</v>
          </cell>
          <cell r="C641" t="str">
            <v>Отдельный комплекс в составе: шпора, набережная, административное и служебные здания</v>
          </cell>
          <cell r="D641" t="str">
            <v>Филиал ГУП Республики Крым "Крымские морские порты" "Госгидрография", 298318, Республика Крым, г. Керчь, ул. Кирова, д. 54, ОГРН 1149102012620 от 18.06.2014 г.</v>
          </cell>
          <cell r="E641" t="str">
            <v>УТБ-2-2/2453</v>
          </cell>
          <cell r="F641">
            <v>41884</v>
          </cell>
          <cell r="G641">
            <v>4</v>
          </cell>
          <cell r="I641">
            <v>42481</v>
          </cell>
          <cell r="J641" t="str">
            <v>УТБ-3-7/886</v>
          </cell>
          <cell r="K641" t="str">
            <v>2567
УТБ-870</v>
          </cell>
          <cell r="L641" t="str">
            <v>02.09.2014
28.03.2016</v>
          </cell>
          <cell r="M641" t="str">
            <v>Керчь</v>
          </cell>
          <cell r="N641">
            <v>82</v>
          </cell>
        </row>
        <row r="642">
          <cell r="A642" t="str">
            <v>М Н О - 0000637</v>
          </cell>
          <cell r="B642">
            <v>41905</v>
          </cell>
          <cell r="C642" t="str">
            <v>Достроечный причал</v>
          </cell>
          <cell r="D642" t="str">
            <v>ООО "Невельский судоремонт", 694740, Сахалинская обл., г. Невельск, ул. Советская, 
д. 28, ОГРН 1066505000209 от 23.01.2006 г.</v>
          </cell>
          <cell r="E642" t="str">
            <v>УТБ-2-2/2634</v>
          </cell>
          <cell r="F642">
            <v>41905</v>
          </cell>
          <cell r="G642">
            <v>4</v>
          </cell>
          <cell r="K642">
            <v>2547</v>
          </cell>
          <cell r="L642">
            <v>41883</v>
          </cell>
          <cell r="M642" t="str">
            <v>Невельск</v>
          </cell>
          <cell r="N642">
            <v>65</v>
          </cell>
        </row>
        <row r="643">
          <cell r="A643" t="str">
            <v>М К О - 0000638</v>
          </cell>
          <cell r="B643">
            <v>41905</v>
          </cell>
          <cell r="C643" t="str">
            <v>Самоподъемная плавучая буровая установка «Амазон»</v>
          </cell>
          <cell r="D643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643" t="str">
            <v>УТБ-2-2/2635</v>
          </cell>
          <cell r="F643">
            <v>41905</v>
          </cell>
          <cell r="G643">
            <v>1</v>
          </cell>
          <cell r="K643">
            <v>18329</v>
          </cell>
          <cell r="L643">
            <v>41887</v>
          </cell>
          <cell r="N643">
            <v>39</v>
          </cell>
          <cell r="P643" t="str">
            <v>Изменен</v>
          </cell>
        </row>
        <row r="644">
          <cell r="A644" t="str">
            <v>М К О - 0000639</v>
          </cell>
          <cell r="B644">
            <v>41905</v>
          </cell>
          <cell r="C644" t="str">
            <v>Несамоходная плавбаза комплексного обеспечения бурения «Тазовская»</v>
          </cell>
          <cell r="D644" t="str">
            <v>ООО "Газпром флот", 117420, г. Москва, 
ул. Наметкина, д. 12а, ОГРН 1027700198635  от 09.09.2002 г.</v>
          </cell>
          <cell r="E644" t="str">
            <v>УТБ-2-2/2635</v>
          </cell>
          <cell r="F644">
            <v>41905</v>
          </cell>
          <cell r="G644">
            <v>1</v>
          </cell>
          <cell r="I644">
            <v>42333</v>
          </cell>
          <cell r="J644" t="str">
            <v>УТБ-2-1/2927</v>
          </cell>
          <cell r="K644">
            <v>18329</v>
          </cell>
          <cell r="L644">
            <v>41887</v>
          </cell>
          <cell r="N644">
            <v>77</v>
          </cell>
        </row>
        <row r="645">
          <cell r="A645" t="str">
            <v>М К О - 0000640</v>
          </cell>
          <cell r="B645">
            <v>41905</v>
          </cell>
          <cell r="C645" t="str">
            <v>Полупогружная плавучая буровая установка «Полярная звезда»</v>
          </cell>
          <cell r="D645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645" t="str">
            <v>УТБ-2-2/2635</v>
          </cell>
          <cell r="F645">
            <v>41905</v>
          </cell>
          <cell r="G645">
            <v>1</v>
          </cell>
          <cell r="K645">
            <v>18329</v>
          </cell>
          <cell r="L645">
            <v>41887</v>
          </cell>
          <cell r="M645" t="str">
            <v>Мурманск</v>
          </cell>
          <cell r="N645">
            <v>51</v>
          </cell>
          <cell r="P645" t="str">
            <v>Изменен</v>
          </cell>
        </row>
        <row r="646">
          <cell r="A646" t="str">
            <v>М К О - 0000641</v>
          </cell>
          <cell r="B646">
            <v>41905</v>
          </cell>
          <cell r="C646" t="str">
            <v>Полупогружная плавучая буровая установка «Северное сияние»</v>
          </cell>
          <cell r="D646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646" t="str">
            <v>УТБ-2-2/2635</v>
          </cell>
          <cell r="F646">
            <v>41905</v>
          </cell>
          <cell r="G646">
            <v>1</v>
          </cell>
          <cell r="K646">
            <v>18329</v>
          </cell>
          <cell r="L646">
            <v>41887</v>
          </cell>
          <cell r="M646" t="str">
            <v>Мурманск</v>
          </cell>
          <cell r="N646">
            <v>51</v>
          </cell>
          <cell r="P646" t="str">
            <v>Изменен</v>
          </cell>
        </row>
        <row r="647">
          <cell r="A647" t="str">
            <v>М К О - 0000642</v>
          </cell>
          <cell r="B647">
            <v>41905</v>
          </cell>
          <cell r="C647" t="str">
            <v>Несамоходная погружная плавучая буровая установка «Обская»</v>
          </cell>
          <cell r="D647" t="str">
            <v>ООО "Газпром флот", 117420, г. Москва, 
ул. Наметкина, д. 12а, ОГРН 1027700198635  от 09.09.2002 г.</v>
          </cell>
          <cell r="E647" t="str">
            <v>УТБ-2-2/2635</v>
          </cell>
          <cell r="F647">
            <v>41905</v>
          </cell>
          <cell r="G647">
            <v>1</v>
          </cell>
          <cell r="I647">
            <v>42333</v>
          </cell>
          <cell r="J647" t="str">
            <v>УТБ-2-1/2927</v>
          </cell>
          <cell r="K647">
            <v>18329</v>
          </cell>
          <cell r="L647">
            <v>41887</v>
          </cell>
        </row>
        <row r="648">
          <cell r="A648" t="str">
            <v>М К О - 0000643</v>
          </cell>
          <cell r="B648">
            <v>41905</v>
          </cell>
          <cell r="C648" t="str">
            <v>Самоподъемная плавучая буровая установка «Арктическая»</v>
          </cell>
          <cell r="D648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648" t="str">
            <v>УТБ-2-2/2635</v>
          </cell>
          <cell r="F648">
            <v>41905</v>
          </cell>
          <cell r="G648">
            <v>1</v>
          </cell>
          <cell r="K648">
            <v>18329</v>
          </cell>
          <cell r="L648">
            <v>41887</v>
          </cell>
          <cell r="M648" t="str">
            <v>Мурманск</v>
          </cell>
          <cell r="N648">
            <v>51</v>
          </cell>
          <cell r="P648" t="str">
            <v>Изменен</v>
          </cell>
        </row>
        <row r="649">
          <cell r="A649" t="str">
            <v>М К О - 0000644</v>
          </cell>
          <cell r="B649">
            <v>41918</v>
          </cell>
          <cell r="C649" t="str">
            <v>Пассажирский терминал ГУП ГС "Севастопольский морской порт"</v>
          </cell>
          <cell r="D649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49" t="str">
            <v>УТБ-2-2/2775</v>
          </cell>
          <cell r="F649">
            <v>41918</v>
          </cell>
          <cell r="G649">
            <v>2</v>
          </cell>
          <cell r="K649">
            <v>2749</v>
          </cell>
          <cell r="L649">
            <v>41904</v>
          </cell>
          <cell r="M649" t="str">
            <v>Севастополь</v>
          </cell>
          <cell r="N649">
            <v>92</v>
          </cell>
        </row>
        <row r="650">
          <cell r="A650" t="str">
            <v>М Н О - 0000645</v>
          </cell>
          <cell r="B650">
            <v>41918</v>
          </cell>
          <cell r="C650" t="str">
            <v>Катерный причал № 144</v>
          </cell>
          <cell r="D650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0" t="str">
            <v>УТБ-2-2/2775</v>
          </cell>
          <cell r="F650">
            <v>41918</v>
          </cell>
          <cell r="G650">
            <v>2</v>
          </cell>
          <cell r="K650">
            <v>2749</v>
          </cell>
          <cell r="L650">
            <v>41904</v>
          </cell>
          <cell r="M650" t="str">
            <v>Севастополь</v>
          </cell>
          <cell r="N650">
            <v>92</v>
          </cell>
        </row>
        <row r="651">
          <cell r="A651" t="str">
            <v>М Н О - 0000646</v>
          </cell>
          <cell r="B651">
            <v>41918</v>
          </cell>
          <cell r="C651" t="str">
            <v>Катерный причал № 146</v>
          </cell>
          <cell r="D651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1" t="str">
            <v>УТБ-2-2/2775</v>
          </cell>
          <cell r="F651">
            <v>41918</v>
          </cell>
          <cell r="G651">
            <v>2</v>
          </cell>
          <cell r="K651">
            <v>2749</v>
          </cell>
          <cell r="L651">
            <v>41904</v>
          </cell>
          <cell r="M651" t="str">
            <v>Севастополь</v>
          </cell>
          <cell r="N651">
            <v>92</v>
          </cell>
        </row>
        <row r="652">
          <cell r="A652" t="str">
            <v>М Н О - 0000647</v>
          </cell>
          <cell r="B652">
            <v>41918</v>
          </cell>
          <cell r="C652" t="str">
            <v>Пирс № 49</v>
          </cell>
          <cell r="D652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2" t="str">
            <v>УТБ-2-2/2775</v>
          </cell>
          <cell r="F652">
            <v>41918</v>
          </cell>
          <cell r="G652">
            <v>4</v>
          </cell>
          <cell r="K652">
            <v>2749</v>
          </cell>
          <cell r="L652">
            <v>41904</v>
          </cell>
          <cell r="M652" t="str">
            <v>Севастополь</v>
          </cell>
          <cell r="N652">
            <v>92</v>
          </cell>
        </row>
        <row r="653">
          <cell r="A653" t="str">
            <v>М Н О - 0000648</v>
          </cell>
          <cell r="B653">
            <v>41918</v>
          </cell>
          <cell r="C653" t="str">
            <v>Плавучий причал № 55</v>
          </cell>
          <cell r="D653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3" t="str">
            <v>УТБ-2-2/2775</v>
          </cell>
          <cell r="F653">
            <v>41918</v>
          </cell>
          <cell r="G653">
            <v>4</v>
          </cell>
          <cell r="K653">
            <v>2749</v>
          </cell>
          <cell r="L653">
            <v>41904</v>
          </cell>
          <cell r="M653" t="str">
            <v>Севастополь</v>
          </cell>
          <cell r="N653">
            <v>92</v>
          </cell>
        </row>
        <row r="654">
          <cell r="A654" t="str">
            <v>М Н О - 0000649</v>
          </cell>
          <cell r="B654">
            <v>41918</v>
          </cell>
          <cell r="C654" t="str">
            <v>Причал № 82</v>
          </cell>
          <cell r="D654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4" t="str">
            <v>УТБ-2-2/2775</v>
          </cell>
          <cell r="F654">
            <v>41918</v>
          </cell>
          <cell r="G654">
            <v>4</v>
          </cell>
          <cell r="K654">
            <v>2749</v>
          </cell>
          <cell r="L654">
            <v>41904</v>
          </cell>
          <cell r="M654" t="str">
            <v>Севастополь</v>
          </cell>
          <cell r="N654">
            <v>92</v>
          </cell>
        </row>
        <row r="655">
          <cell r="A655" t="str">
            <v>М Н О - 0000650</v>
          </cell>
          <cell r="B655">
            <v>41918</v>
          </cell>
          <cell r="C655" t="str">
            <v>Катерный причал № 154</v>
          </cell>
          <cell r="D655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5" t="str">
            <v>УТБ-2-2/2775</v>
          </cell>
          <cell r="F655">
            <v>41918</v>
          </cell>
          <cell r="G655">
            <v>2</v>
          </cell>
          <cell r="I655">
            <v>43854</v>
          </cell>
          <cell r="J655" t="str">
            <v>УТБ-110</v>
          </cell>
          <cell r="K655">
            <v>2749</v>
          </cell>
          <cell r="L655">
            <v>41904</v>
          </cell>
          <cell r="M655" t="str">
            <v>Севастополь</v>
          </cell>
          <cell r="N655">
            <v>92</v>
          </cell>
          <cell r="P655" t="str">
            <v>Изменен</v>
          </cell>
        </row>
        <row r="656">
          <cell r="A656" t="str">
            <v>М Н О - 0000651</v>
          </cell>
          <cell r="B656">
            <v>41918</v>
          </cell>
          <cell r="C656" t="str">
            <v>Паромный пирс № 155</v>
          </cell>
          <cell r="D656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6" t="str">
            <v>УТБ-2-2/2775</v>
          </cell>
          <cell r="F656">
            <v>41918</v>
          </cell>
          <cell r="G656">
            <v>3</v>
          </cell>
          <cell r="K656">
            <v>2749</v>
          </cell>
          <cell r="L656">
            <v>41904</v>
          </cell>
          <cell r="M656" t="str">
            <v>Севастополь</v>
          </cell>
          <cell r="N656">
            <v>92</v>
          </cell>
        </row>
        <row r="657">
          <cell r="A657" t="str">
            <v>М Н О - 0000652</v>
          </cell>
          <cell r="B657">
            <v>41918</v>
          </cell>
          <cell r="C657" t="str">
            <v xml:space="preserve">Паромный пирс и литерный катерный причал с западной стороны, литерный катерный причал с восточной стороны № 11 </v>
          </cell>
          <cell r="D657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7" t="str">
            <v>УТБ-2-2/2775</v>
          </cell>
          <cell r="F657">
            <v>41918</v>
          </cell>
          <cell r="G657">
            <v>2</v>
          </cell>
          <cell r="K657">
            <v>2749</v>
          </cell>
          <cell r="L657">
            <v>41904</v>
          </cell>
          <cell r="M657" t="str">
            <v>Севастополь</v>
          </cell>
          <cell r="N657">
            <v>92</v>
          </cell>
        </row>
        <row r="658">
          <cell r="A658" t="str">
            <v>М Н О - 0000653</v>
          </cell>
          <cell r="B658">
            <v>41918</v>
          </cell>
          <cell r="C658" t="str">
            <v>Пассажирский катерный причал № 265</v>
          </cell>
          <cell r="D658" t="str">
            <v>Государственное унитарное предприятие города Севастополь "Севастопольский морской порт", 299011, г. Севастополь, пл. Нахимова, д. 5, ОГРН 1149204004707 от 06.06.2014 г.</v>
          </cell>
          <cell r="E658" t="str">
            <v>УТБ-2-2/2775</v>
          </cell>
          <cell r="F658">
            <v>41918</v>
          </cell>
          <cell r="G658">
            <v>3</v>
          </cell>
          <cell r="K658">
            <v>2749</v>
          </cell>
          <cell r="L658">
            <v>41904</v>
          </cell>
          <cell r="M658" t="str">
            <v>Севастополь</v>
          </cell>
          <cell r="N658">
            <v>92</v>
          </cell>
        </row>
        <row r="659">
          <cell r="A659" t="str">
            <v>М Н О - 0000654</v>
          </cell>
          <cell r="B659">
            <v>41918</v>
          </cell>
          <cell r="C659" t="str">
            <v>Пассажирский катерный причал № 268</v>
          </cell>
          <cell r="D659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59" t="str">
            <v>УТБ-2-2/2775</v>
          </cell>
          <cell r="F659">
            <v>41918</v>
          </cell>
          <cell r="G659">
            <v>3</v>
          </cell>
          <cell r="I659">
            <v>43061</v>
          </cell>
          <cell r="J659" t="str">
            <v>УТБ-3300</v>
          </cell>
          <cell r="K659">
            <v>2749</v>
          </cell>
          <cell r="L659">
            <v>41904</v>
          </cell>
          <cell r="M659" t="str">
            <v>Севастополь</v>
          </cell>
          <cell r="N659">
            <v>92</v>
          </cell>
        </row>
        <row r="660">
          <cell r="A660" t="str">
            <v>М Н О - 0000655</v>
          </cell>
          <cell r="B660">
            <v>41918</v>
          </cell>
          <cell r="C660" t="str">
            <v>Катерный причал № 156</v>
          </cell>
          <cell r="D660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0" t="str">
            <v>УТБ-2-2/2775</v>
          </cell>
          <cell r="F660">
            <v>41918</v>
          </cell>
          <cell r="G660">
            <v>4</v>
          </cell>
          <cell r="I660">
            <v>43061</v>
          </cell>
          <cell r="J660" t="str">
            <v>УТБ-3300</v>
          </cell>
          <cell r="K660">
            <v>2749</v>
          </cell>
          <cell r="L660">
            <v>41904</v>
          </cell>
          <cell r="M660" t="str">
            <v>Севастополь</v>
          </cell>
          <cell r="N660">
            <v>92</v>
          </cell>
        </row>
        <row r="661">
          <cell r="A661" t="str">
            <v>М Н О - 0000656</v>
          </cell>
          <cell r="B661">
            <v>41918</v>
          </cell>
          <cell r="C661" t="str">
            <v>Причал № 58</v>
          </cell>
          <cell r="D661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1" t="str">
            <v>УТБ-2-2/2775</v>
          </cell>
          <cell r="F661">
            <v>41918</v>
          </cell>
          <cell r="G661">
            <v>4</v>
          </cell>
          <cell r="K661">
            <v>2749</v>
          </cell>
          <cell r="L661">
            <v>41904</v>
          </cell>
          <cell r="M661" t="str">
            <v>Севастополь</v>
          </cell>
          <cell r="N661">
            <v>92</v>
          </cell>
        </row>
        <row r="662">
          <cell r="A662" t="str">
            <v>М Н О - 0000657</v>
          </cell>
          <cell r="B662">
            <v>41918</v>
          </cell>
          <cell r="C662" t="str">
            <v>Причал № 117</v>
          </cell>
          <cell r="D662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2" t="str">
            <v>УТБ-2-2/2775</v>
          </cell>
          <cell r="F662">
            <v>41918</v>
          </cell>
          <cell r="G662">
            <v>4</v>
          </cell>
          <cell r="K662">
            <v>2749</v>
          </cell>
          <cell r="L662">
            <v>41904</v>
          </cell>
          <cell r="M662" t="str">
            <v>Севастополь</v>
          </cell>
          <cell r="N662">
            <v>92</v>
          </cell>
        </row>
        <row r="663">
          <cell r="A663" t="str">
            <v>М Н О - 0000658</v>
          </cell>
          <cell r="B663">
            <v>41918</v>
          </cell>
          <cell r="C663" t="str">
            <v>Причал рейдовый № 1</v>
          </cell>
          <cell r="D663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3" t="str">
            <v>УТБ-2-2/2775</v>
          </cell>
          <cell r="F663">
            <v>41918</v>
          </cell>
          <cell r="G663">
            <v>4</v>
          </cell>
          <cell r="I663">
            <v>42242</v>
          </cell>
          <cell r="J663" t="str">
            <v>УТБ-2-11/2099</v>
          </cell>
          <cell r="K663">
            <v>2749</v>
          </cell>
          <cell r="L663">
            <v>41904</v>
          </cell>
          <cell r="M663" t="str">
            <v>Севастополь</v>
          </cell>
          <cell r="N663">
            <v>92</v>
          </cell>
        </row>
        <row r="664">
          <cell r="A664" t="str">
            <v>М Н О - 0000659</v>
          </cell>
          <cell r="B664">
            <v>41918</v>
          </cell>
          <cell r="C664" t="str">
            <v>Пассажирский причал № 157</v>
          </cell>
          <cell r="D664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4" t="str">
            <v>УТБ-2-2/2775</v>
          </cell>
          <cell r="F664">
            <v>41918</v>
          </cell>
          <cell r="G664">
            <v>3</v>
          </cell>
          <cell r="I664">
            <v>43061</v>
          </cell>
          <cell r="J664" t="str">
            <v>УТБ-3791</v>
          </cell>
          <cell r="K664">
            <v>2749</v>
          </cell>
          <cell r="L664">
            <v>41904</v>
          </cell>
          <cell r="M664" t="str">
            <v>Севастополь</v>
          </cell>
          <cell r="N664">
            <v>92</v>
          </cell>
        </row>
        <row r="665">
          <cell r="A665" t="str">
            <v>М К О - 0000660</v>
          </cell>
          <cell r="B665">
            <v>41918</v>
          </cell>
          <cell r="C665" t="str">
            <v>Грузовой терминал "Камышовая" ГУП ГС "Севастопольский морской порт"</v>
          </cell>
          <cell r="D665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5" t="str">
            <v>УТБ-2-2/2775</v>
          </cell>
          <cell r="F665">
            <v>41918</v>
          </cell>
          <cell r="G665">
            <v>4</v>
          </cell>
          <cell r="K665">
            <v>2749</v>
          </cell>
          <cell r="L665">
            <v>41904</v>
          </cell>
          <cell r="M665" t="str">
            <v>Севастополь</v>
          </cell>
          <cell r="N665">
            <v>92</v>
          </cell>
        </row>
        <row r="666">
          <cell r="A666" t="str">
            <v>М Н О - 0000661</v>
          </cell>
          <cell r="B666">
            <v>41918</v>
          </cell>
          <cell r="C666" t="str">
            <v>Грузовой причал № 210</v>
          </cell>
          <cell r="D666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6" t="str">
            <v>УТБ-2-2/2775</v>
          </cell>
          <cell r="F666">
            <v>41918</v>
          </cell>
          <cell r="G666">
            <v>4</v>
          </cell>
          <cell r="I666">
            <v>42242</v>
          </cell>
          <cell r="J666" t="str">
            <v>УТБ-2-11/2099</v>
          </cell>
          <cell r="K666">
            <v>2749</v>
          </cell>
          <cell r="L666">
            <v>41904</v>
          </cell>
          <cell r="M666" t="str">
            <v>Севастополь</v>
          </cell>
          <cell r="N666">
            <v>92</v>
          </cell>
        </row>
        <row r="667">
          <cell r="A667" t="str">
            <v>М Н О - 0000662</v>
          </cell>
          <cell r="B667">
            <v>41918</v>
          </cell>
          <cell r="C667" t="str">
            <v>Грузовой причал № 211</v>
          </cell>
          <cell r="D667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7" t="str">
            <v>УТБ-2-2/2775</v>
          </cell>
          <cell r="F667">
            <v>41918</v>
          </cell>
          <cell r="G667">
            <v>4</v>
          </cell>
          <cell r="I667">
            <v>42242</v>
          </cell>
          <cell r="J667" t="str">
            <v>УТБ-2-11/2099</v>
          </cell>
          <cell r="K667">
            <v>2749</v>
          </cell>
          <cell r="L667">
            <v>41904</v>
          </cell>
          <cell r="M667" t="str">
            <v>Севастополь</v>
          </cell>
          <cell r="N667">
            <v>92</v>
          </cell>
        </row>
        <row r="668">
          <cell r="A668" t="str">
            <v>М Н О - 0000663</v>
          </cell>
          <cell r="B668">
            <v>41918</v>
          </cell>
          <cell r="C668" t="str">
            <v>Грузовой причал № 212</v>
          </cell>
          <cell r="D668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8" t="str">
            <v>УТБ-2-2/2775</v>
          </cell>
          <cell r="F668">
            <v>41918</v>
          </cell>
          <cell r="G668">
            <v>4</v>
          </cell>
          <cell r="I668">
            <v>42242</v>
          </cell>
          <cell r="J668" t="str">
            <v>УТБ-2-11/2099</v>
          </cell>
          <cell r="K668">
            <v>2749</v>
          </cell>
          <cell r="L668">
            <v>41904</v>
          </cell>
          <cell r="M668" t="str">
            <v>Севастополь</v>
          </cell>
          <cell r="N668">
            <v>92</v>
          </cell>
        </row>
        <row r="669">
          <cell r="A669" t="str">
            <v>М Н О - 0000664</v>
          </cell>
          <cell r="B669">
            <v>41918</v>
          </cell>
          <cell r="C669" t="str">
            <v>Отстойный причал № 213</v>
          </cell>
          <cell r="D669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69" t="str">
            <v>УТБ-2-2/2775</v>
          </cell>
          <cell r="F669">
            <v>41918</v>
          </cell>
          <cell r="G669">
            <v>4</v>
          </cell>
          <cell r="I669">
            <v>42242</v>
          </cell>
          <cell r="J669" t="str">
            <v>УТБ-2-11/2099</v>
          </cell>
          <cell r="K669">
            <v>2749</v>
          </cell>
          <cell r="L669">
            <v>41904</v>
          </cell>
          <cell r="M669" t="str">
            <v>Севастополь</v>
          </cell>
          <cell r="N669">
            <v>92</v>
          </cell>
        </row>
        <row r="670">
          <cell r="A670" t="str">
            <v>М Н О - 0000665</v>
          </cell>
          <cell r="B670">
            <v>41918</v>
          </cell>
          <cell r="C670" t="str">
            <v>Отстойный причал № 214</v>
          </cell>
          <cell r="D670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0" t="str">
            <v>УТБ-2-2/2775</v>
          </cell>
          <cell r="F670">
            <v>41918</v>
          </cell>
          <cell r="G670">
            <v>4</v>
          </cell>
          <cell r="I670">
            <v>42242</v>
          </cell>
          <cell r="J670" t="str">
            <v>УТБ-2-11/2099</v>
          </cell>
          <cell r="K670">
            <v>2749</v>
          </cell>
          <cell r="L670">
            <v>41904</v>
          </cell>
          <cell r="M670" t="str">
            <v>Севастополь</v>
          </cell>
          <cell r="N670">
            <v>92</v>
          </cell>
        </row>
        <row r="671">
          <cell r="A671" t="str">
            <v>М Н О - 0000666</v>
          </cell>
          <cell r="B671">
            <v>41918</v>
          </cell>
          <cell r="C671" t="str">
            <v>Грузовой причал № 215</v>
          </cell>
          <cell r="D671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1" t="str">
            <v>УТБ-2-2/2775</v>
          </cell>
          <cell r="F671">
            <v>41918</v>
          </cell>
          <cell r="G671">
            <v>4</v>
          </cell>
          <cell r="I671">
            <v>42242</v>
          </cell>
          <cell r="J671" t="str">
            <v>УТБ-2-11/2099</v>
          </cell>
          <cell r="K671">
            <v>2749</v>
          </cell>
          <cell r="L671">
            <v>41904</v>
          </cell>
          <cell r="M671" t="str">
            <v>Севастополь</v>
          </cell>
          <cell r="N671">
            <v>92</v>
          </cell>
        </row>
        <row r="672">
          <cell r="A672" t="str">
            <v>М Н О - 0000667</v>
          </cell>
          <cell r="B672">
            <v>41918</v>
          </cell>
          <cell r="C672" t="str">
            <v>Грузовой причал № 217</v>
          </cell>
          <cell r="D672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2" t="str">
            <v>УТБ-2-2/2775</v>
          </cell>
          <cell r="F672">
            <v>41918</v>
          </cell>
          <cell r="G672">
            <v>4</v>
          </cell>
          <cell r="I672">
            <v>42242</v>
          </cell>
          <cell r="J672" t="str">
            <v>УТБ-2-11/2099</v>
          </cell>
          <cell r="K672">
            <v>2749</v>
          </cell>
          <cell r="L672">
            <v>41904</v>
          </cell>
          <cell r="M672" t="str">
            <v>Севастополь</v>
          </cell>
          <cell r="N672">
            <v>92</v>
          </cell>
        </row>
        <row r="673">
          <cell r="A673" t="str">
            <v>М Н О - 0000668</v>
          </cell>
          <cell r="B673">
            <v>41918</v>
          </cell>
          <cell r="C673" t="str">
            <v>Грузовой причал № 218</v>
          </cell>
          <cell r="D673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3" t="str">
            <v>УТБ-2-2/2775</v>
          </cell>
          <cell r="F673">
            <v>41918</v>
          </cell>
          <cell r="G673">
            <v>4</v>
          </cell>
          <cell r="I673">
            <v>42242</v>
          </cell>
          <cell r="J673" t="str">
            <v>УТБ-2-11/2099</v>
          </cell>
          <cell r="K673">
            <v>2749</v>
          </cell>
          <cell r="L673">
            <v>41904</v>
          </cell>
          <cell r="M673" t="str">
            <v>Севастополь</v>
          </cell>
          <cell r="N673">
            <v>92</v>
          </cell>
        </row>
        <row r="674">
          <cell r="A674" t="str">
            <v>М Н О - 0000669</v>
          </cell>
          <cell r="B674">
            <v>41918</v>
          </cell>
          <cell r="C674" t="str">
            <v>Грузовой причал № 219</v>
          </cell>
          <cell r="D674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4" t="str">
            <v>УТБ-2-2/2775</v>
          </cell>
          <cell r="F674">
            <v>41918</v>
          </cell>
          <cell r="G674">
            <v>4</v>
          </cell>
          <cell r="I674">
            <v>42242</v>
          </cell>
          <cell r="J674" t="str">
            <v>УТБ-2-11/2099</v>
          </cell>
          <cell r="K674">
            <v>2749</v>
          </cell>
          <cell r="L674">
            <v>41904</v>
          </cell>
          <cell r="M674" t="str">
            <v>Севастополь</v>
          </cell>
          <cell r="N674">
            <v>92</v>
          </cell>
        </row>
        <row r="675">
          <cell r="A675" t="str">
            <v>М Н О - 0000670</v>
          </cell>
          <cell r="B675">
            <v>41918</v>
          </cell>
          <cell r="C675" t="str">
            <v>Грузовой причал № 220</v>
          </cell>
          <cell r="D675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5" t="str">
            <v>УТБ-2-2/2775</v>
          </cell>
          <cell r="F675">
            <v>41918</v>
          </cell>
          <cell r="G675">
            <v>4</v>
          </cell>
          <cell r="I675">
            <v>42242</v>
          </cell>
          <cell r="J675" t="str">
            <v>УТБ-2-11/2099</v>
          </cell>
          <cell r="K675">
            <v>2749</v>
          </cell>
          <cell r="L675">
            <v>41904</v>
          </cell>
          <cell r="M675" t="str">
            <v>Севастополь</v>
          </cell>
          <cell r="N675">
            <v>92</v>
          </cell>
        </row>
        <row r="676">
          <cell r="A676" t="str">
            <v>М К О - 0000671</v>
          </cell>
          <cell r="B676">
            <v>41918</v>
          </cell>
          <cell r="C676" t="str">
            <v>Грузовой причал № 231</v>
          </cell>
          <cell r="D676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6" t="str">
            <v>УТБ-2-2/2775</v>
          </cell>
          <cell r="F676">
            <v>41918</v>
          </cell>
          <cell r="G676">
            <v>4</v>
          </cell>
          <cell r="K676">
            <v>2749</v>
          </cell>
          <cell r="L676">
            <v>41904</v>
          </cell>
          <cell r="M676" t="str">
            <v>Севастополь</v>
          </cell>
          <cell r="N676">
            <v>92</v>
          </cell>
        </row>
        <row r="677">
          <cell r="A677" t="str">
            <v>М К О - 0000672</v>
          </cell>
          <cell r="B677">
            <v>41918</v>
          </cell>
          <cell r="C677" t="str">
            <v>Нефтеналивной причал № 238</v>
          </cell>
          <cell r="D677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77" t="str">
            <v>УТБ-2-2/2775</v>
          </cell>
          <cell r="F677">
            <v>41918</v>
          </cell>
          <cell r="G677">
            <v>4</v>
          </cell>
          <cell r="K677">
            <v>2749</v>
          </cell>
          <cell r="L677">
            <v>41904</v>
          </cell>
          <cell r="M677" t="str">
            <v>Севастополь</v>
          </cell>
          <cell r="N677">
            <v>92</v>
          </cell>
        </row>
        <row r="678">
          <cell r="A678" t="str">
            <v xml:space="preserve"> М Н О - 0000673</v>
          </cell>
          <cell r="B678">
            <v>41918</v>
          </cell>
          <cell r="C678" t="str">
            <v>Морской терминал ООО "Югторсан"</v>
          </cell>
          <cell r="D678" t="str">
            <v xml:space="preserve">ООО "Югторсан", 299014, г. Севастополь, Западный берег Камышовой бухты, д. 1, ОГРН 1149204011989 от 05.08.2014 г. 
</v>
          </cell>
          <cell r="E678" t="str">
            <v>УТБ-2-2/2774</v>
          </cell>
          <cell r="F678">
            <v>41918</v>
          </cell>
          <cell r="G678">
            <v>3</v>
          </cell>
          <cell r="I678">
            <v>43524</v>
          </cell>
          <cell r="J678" t="str">
            <v>УТБ-375</v>
          </cell>
          <cell r="K678">
            <v>2859</v>
          </cell>
          <cell r="L678">
            <v>41912</v>
          </cell>
          <cell r="M678" t="str">
            <v>Севастополь</v>
          </cell>
          <cell r="N678">
            <v>92</v>
          </cell>
          <cell r="P678" t="str">
            <v>Изменен</v>
          </cell>
        </row>
        <row r="679">
          <cell r="A679" t="str">
            <v>М К О - 0000674</v>
          </cell>
          <cell r="B679">
            <v>41918</v>
          </cell>
          <cell r="C679" t="str">
            <v>Морской перегрузочный комплекс 
ООО "КГС-МОЛ"</v>
          </cell>
          <cell r="D679" t="str">
            <v>ООО "КГС-МОЛ", 353500, г. Темрюк, Краснодарский край, порт Темрюк, а/я 31, ОГРН 1022304754581 от 27.12.2002 г.</v>
          </cell>
          <cell r="E679" t="str">
            <v>УТБ-2-2/2773</v>
          </cell>
          <cell r="F679">
            <v>41918</v>
          </cell>
          <cell r="G679">
            <v>4</v>
          </cell>
          <cell r="K679">
            <v>2768</v>
          </cell>
          <cell r="L679">
            <v>41905</v>
          </cell>
          <cell r="M679" t="str">
            <v>Темрюк</v>
          </cell>
          <cell r="N679">
            <v>23</v>
          </cell>
        </row>
        <row r="680">
          <cell r="A680" t="str">
            <v>М Н О - 0000675</v>
          </cell>
          <cell r="B680">
            <v>41926</v>
          </cell>
          <cell r="C680" t="str">
            <v>ГТС № 58</v>
          </cell>
          <cell r="D680" t="str">
            <v>ООО "Голден Фиш", 299703, г. Севастополь, ул. Ангарская, д. 10 "Г", ОГРН 1149204044164 от 01.09.1999 г.</v>
          </cell>
          <cell r="E680" t="str">
            <v>УТБ-2-3/2838</v>
          </cell>
          <cell r="F680">
            <v>41926</v>
          </cell>
          <cell r="G680">
            <v>4</v>
          </cell>
          <cell r="I680">
            <v>42270</v>
          </cell>
          <cell r="J680" t="str">
            <v>УТБ-2-1/2334</v>
          </cell>
          <cell r="K680" t="str">
            <v>20674
2435</v>
          </cell>
          <cell r="L680" t="str">
            <v>08.10.2014
31.08.2015</v>
          </cell>
          <cell r="M680" t="str">
            <v>Севастополь</v>
          </cell>
          <cell r="N680">
            <v>92</v>
          </cell>
        </row>
        <row r="681">
          <cell r="A681" t="str">
            <v>М Н О - 0000676</v>
          </cell>
          <cell r="B681">
            <v>41926</v>
          </cell>
          <cell r="C681" t="str">
            <v>ПМ-867</v>
          </cell>
          <cell r="D681" t="str">
            <v>ООО "Голден Фиш", 299703, г. Севастополь, ул. Ангарская, д. 10 "Г", ОГРН 1149204044164 от 01.09.1999 г.</v>
          </cell>
          <cell r="E681" t="str">
            <v>УТБ-2-3/2838</v>
          </cell>
          <cell r="F681">
            <v>41926</v>
          </cell>
          <cell r="G681">
            <v>4</v>
          </cell>
          <cell r="I681">
            <v>42170</v>
          </cell>
          <cell r="J681" t="str">
            <v>УТБ-2-11/1484</v>
          </cell>
          <cell r="K681">
            <v>20674</v>
          </cell>
          <cell r="L681">
            <v>41920</v>
          </cell>
          <cell r="M681" t="str">
            <v>Севастополь</v>
          </cell>
          <cell r="N681">
            <v>92</v>
          </cell>
        </row>
        <row r="682">
          <cell r="A682" t="str">
            <v>М Н О - 0000677</v>
          </cell>
          <cell r="B682">
            <v>41926</v>
          </cell>
          <cell r="C682" t="str">
            <v>ГТС № 58-А</v>
          </cell>
          <cell r="D682" t="str">
            <v>ООО "Голден Фиш", 299703, г. Севастополь, ул. Ангарская, д. 10 "Г", ОГРН 1149204044164 от 01.09.1999 г.</v>
          </cell>
          <cell r="E682" t="str">
            <v>УТБ-2-3/2838</v>
          </cell>
          <cell r="F682">
            <v>41926</v>
          </cell>
          <cell r="G682">
            <v>4</v>
          </cell>
          <cell r="I682">
            <v>42270</v>
          </cell>
          <cell r="J682" t="str">
            <v>УТБ-2-1/2334</v>
          </cell>
          <cell r="K682" t="str">
            <v>20674
2435</v>
          </cell>
          <cell r="L682" t="str">
            <v>08.10.2014
31.08.2015</v>
          </cell>
          <cell r="M682" t="str">
            <v>Севастополь</v>
          </cell>
          <cell r="N682">
            <v>92</v>
          </cell>
        </row>
        <row r="683">
          <cell r="A683" t="str">
            <v>М Н О - 0000678</v>
          </cell>
          <cell r="B683">
            <v>41926</v>
          </cell>
          <cell r="C683" t="str">
            <v>Плавпричал проект ПМ-61</v>
          </cell>
          <cell r="D683" t="str">
            <v>ООО "Голден Фиш", 299703, г. Севастополь, ул. Ангарская, д. 10 "Г", ОГРН 1149204044164 от 01.09.1999 г.</v>
          </cell>
          <cell r="E683" t="str">
            <v>УТБ-2-3/2838</v>
          </cell>
          <cell r="F683">
            <v>41926</v>
          </cell>
          <cell r="G683">
            <v>4</v>
          </cell>
          <cell r="I683">
            <v>42270</v>
          </cell>
          <cell r="J683" t="str">
            <v>УТБ-2-1/2334</v>
          </cell>
          <cell r="K683" t="str">
            <v>20674
2435</v>
          </cell>
          <cell r="L683" t="str">
            <v>08.10.2014
31.08.2015</v>
          </cell>
          <cell r="M683" t="str">
            <v>Севастополь</v>
          </cell>
          <cell r="N683">
            <v>92</v>
          </cell>
        </row>
        <row r="684">
          <cell r="A684" t="str">
            <v>М К О - 0000679</v>
          </cell>
          <cell r="B684">
            <v>41939</v>
          </cell>
          <cell r="C684" t="str">
            <v>Перегрузочный терминал 
АО "Международный морской перегрузочный терминал"</v>
          </cell>
          <cell r="D684" t="str">
            <v>АО "Международный морской перегрузочный терминал", 692701, Приморский край, 
Хасанский р-н, п. Славянка, ул. Весенняя, д. 1, 
а/я 38, ОГРН 112502001127 от 28.04.2011 г.</v>
          </cell>
          <cell r="E684" t="str">
            <v>УТБ-2-2/2930</v>
          </cell>
          <cell r="F684">
            <v>41939</v>
          </cell>
          <cell r="G684">
            <v>3</v>
          </cell>
          <cell r="K684">
            <v>2894</v>
          </cell>
          <cell r="L684">
            <v>41914</v>
          </cell>
          <cell r="M684" t="str">
            <v>Посьет</v>
          </cell>
          <cell r="N684">
            <v>25</v>
          </cell>
        </row>
        <row r="685">
          <cell r="A685" t="str">
            <v>М Н О - 0000680</v>
          </cell>
          <cell r="B685">
            <v>41939</v>
          </cell>
          <cell r="C685" t="str">
            <v>База тралового флота</v>
          </cell>
          <cell r="D685" t="str">
            <v>ОАО "Преображенская база тралового флота", 692998, Приморский край, п. Преображение, Лазовский р-н, ул. Портовая - 1, ОГРН 1022501024512 от 31.07.2002 г.</v>
          </cell>
          <cell r="E685" t="str">
            <v>УТБ-2-2/2919</v>
          </cell>
          <cell r="F685">
            <v>41939</v>
          </cell>
          <cell r="G685">
            <v>4</v>
          </cell>
          <cell r="K685">
            <v>2933</v>
          </cell>
          <cell r="L685">
            <v>41919</v>
          </cell>
          <cell r="M685" t="str">
            <v>Находка</v>
          </cell>
          <cell r="N685">
            <v>25</v>
          </cell>
        </row>
        <row r="686">
          <cell r="A686" t="str">
            <v>М Н О - 0000681</v>
          </cell>
          <cell r="B686">
            <v>41939</v>
          </cell>
          <cell r="C686" t="str">
            <v>Зерновой терминал</v>
          </cell>
          <cell r="D686" t="str">
            <v>ООО "Поле-Порт"; Республика Крым, г. Керчь, 
ул. Свердлова, д. 49, к. 417-А; ОГРН 1149102183119</v>
          </cell>
          <cell r="E686" t="str">
            <v>УТБ-2-2/2941</v>
          </cell>
          <cell r="F686">
            <v>41939</v>
          </cell>
          <cell r="G686">
            <v>2</v>
          </cell>
          <cell r="I686">
            <v>43658</v>
          </cell>
          <cell r="J686" t="str">
            <v>УТБ-1816</v>
          </cell>
          <cell r="K686">
            <v>2983</v>
          </cell>
          <cell r="L686">
            <v>41925</v>
          </cell>
          <cell r="M686" t="str">
            <v>Керчь</v>
          </cell>
          <cell r="N686">
            <v>82</v>
          </cell>
          <cell r="P686" t="str">
            <v>Изменен</v>
          </cell>
        </row>
        <row r="687">
          <cell r="A687" t="str">
            <v>М К О - 0000682</v>
          </cell>
          <cell r="B687">
            <v>41941</v>
          </cell>
          <cell r="C687" t="str">
            <v>Пассажирский терминал филиала ГУП РК "Крымские морские порты" "Ялтинский торговый порт"</v>
          </cell>
          <cell r="D687" t="str">
            <v>Филиал ГУП Республики Крым "Крымские морские порты" "Ялтинский торговый порт"; 298600, Республика Крым, г. Ялта, ул. Рузвельта, д. 5; ОГРН 1149102012620 от 18.06.2014 г.</v>
          </cell>
          <cell r="E687" t="str">
            <v>УТБ-2-2/2950
УТБ-160</v>
          </cell>
          <cell r="F687">
            <v>41941</v>
          </cell>
          <cell r="G687">
            <v>2</v>
          </cell>
          <cell r="H687">
            <v>42761</v>
          </cell>
          <cell r="K687" t="str">
            <v xml:space="preserve">3166
</v>
          </cell>
          <cell r="L687" t="str">
            <v xml:space="preserve">28.10.2014
</v>
          </cell>
          <cell r="M687" t="str">
            <v>Ялта</v>
          </cell>
          <cell r="N687">
            <v>82</v>
          </cell>
        </row>
        <row r="688">
          <cell r="A688" t="str">
            <v>М Н О - 0000683</v>
          </cell>
          <cell r="B688">
            <v>41948</v>
          </cell>
          <cell r="C688" t="str">
            <v>Калининградский Морской порт, Морской терминал Общества с ограниченной ответственностью "Союзрыбпром"</v>
          </cell>
          <cell r="D688" t="str">
            <v>ООО "Союзрыбпром", 238345, Калининградская обл., пос. Взморье, ул. Заливная, д. 2а, ОГРН 1043910500281 от 17.02.2004 г.</v>
          </cell>
          <cell r="E688" t="str">
            <v>УТБ-2-2/2964</v>
          </cell>
          <cell r="F688">
            <v>41948</v>
          </cell>
          <cell r="G688">
            <v>4</v>
          </cell>
          <cell r="K688">
            <v>3116</v>
          </cell>
          <cell r="L688">
            <v>41935</v>
          </cell>
          <cell r="M688" t="str">
            <v>Калининград</v>
          </cell>
          <cell r="N688">
            <v>39</v>
          </cell>
        </row>
        <row r="689">
          <cell r="A689" t="str">
            <v>М Н О - 0000684</v>
          </cell>
          <cell r="B689">
            <v>41955</v>
          </cell>
          <cell r="C689" t="str">
            <v>Пирс</v>
          </cell>
          <cell r="D689" t="str">
            <v>ООО "Такелажник", 683015, г. Петропавловск-Камчатский, ул. Индустриальная, д. 38, ОГРН 1024101030051 от 29.11.2002 г.</v>
          </cell>
          <cell r="E689" t="str">
            <v>УТБ-2-2/3050</v>
          </cell>
          <cell r="F689">
            <v>41955</v>
          </cell>
          <cell r="G689">
            <v>4</v>
          </cell>
          <cell r="I689">
            <v>42933</v>
          </cell>
          <cell r="J689" t="str">
            <v>УТБ-2183</v>
          </cell>
          <cell r="K689">
            <v>3152</v>
          </cell>
          <cell r="L689">
            <v>41939</v>
          </cell>
          <cell r="M689" t="str">
            <v>Петропавловск-
Камчатский</v>
          </cell>
          <cell r="N689">
            <v>41</v>
          </cell>
        </row>
        <row r="690">
          <cell r="A690" t="str">
            <v>М К О - 0000685</v>
          </cell>
          <cell r="B690">
            <v>41955</v>
          </cell>
          <cell r="C690" t="str">
            <v>Паромно-перегрузочный комплекс 
ООО "МОБИ ДИК"</v>
          </cell>
          <cell r="D690" t="str">
            <v>ООО "МОБИ ДИК", 197760, г. Санкт-Петербург, 
г. Кронштадт, территория предприятия "Морской портовый комплекс", ОГРН 10278088684005 от 13.05.1997 г.</v>
          </cell>
          <cell r="E690" t="str">
            <v>УТБ-2-2/3044</v>
          </cell>
          <cell r="F690">
            <v>41955</v>
          </cell>
          <cell r="G690">
            <v>4</v>
          </cell>
          <cell r="K690">
            <v>3150</v>
          </cell>
          <cell r="L690">
            <v>41939</v>
          </cell>
          <cell r="M690" t="str">
            <v>Санкт-Петербург</v>
          </cell>
          <cell r="N690">
            <v>78</v>
          </cell>
        </row>
        <row r="691">
          <cell r="A691" t="str">
            <v>М К О - 0000686</v>
          </cell>
          <cell r="B691">
            <v>41956</v>
          </cell>
          <cell r="C691" t="str">
            <v>Универсальный перегрузочный комплекс СФ ООО "АВАЛ"</v>
          </cell>
          <cell r="D691" t="str">
            <v xml:space="preserve">ООО "АВАЛ"  Севастопольский филиал, 299016, г. Севастополь,
ул. Приморская, д. 2: ОГРН 1157746816688 от 04.09.2015 г.  / собств.: ООО «АВАЛ», 115114, г. Москва, ул. Набережная Дербеневская, д. 7, стр. 16, комн. № 18;7, стр. 16, комн. № 18;
ОГРН 1157746816688 от 04.09.2015 г.
</v>
          </cell>
          <cell r="E691" t="str">
            <v>УТБ-2-2/3054</v>
          </cell>
          <cell r="F691">
            <v>41956</v>
          </cell>
          <cell r="G691">
            <v>4</v>
          </cell>
          <cell r="K691">
            <v>3228</v>
          </cell>
          <cell r="L691">
            <v>41949</v>
          </cell>
          <cell r="M691" t="str">
            <v>Севастополь</v>
          </cell>
          <cell r="N691">
            <v>92</v>
          </cell>
          <cell r="P691" t="str">
            <v>Изменен</v>
          </cell>
        </row>
        <row r="692">
          <cell r="A692" t="str">
            <v>М К О - 0000687</v>
          </cell>
          <cell r="B692">
            <v>41957</v>
          </cell>
          <cell r="C692" t="str">
            <v>Грузовой терминал "Инкерман" ГУП ГС "Севастопольский морской порт"</v>
          </cell>
          <cell r="D692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92" t="str">
            <v>УТБ-2-2/3057</v>
          </cell>
          <cell r="F692">
            <v>41957</v>
          </cell>
          <cell r="G692">
            <v>4</v>
          </cell>
          <cell r="K692">
            <v>3290</v>
          </cell>
          <cell r="L692">
            <v>41955</v>
          </cell>
          <cell r="M692" t="str">
            <v>Севастополь</v>
          </cell>
          <cell r="N692">
            <v>92</v>
          </cell>
        </row>
        <row r="693">
          <cell r="A693" t="str">
            <v>М К О - 0000688</v>
          </cell>
          <cell r="B693">
            <v>41957</v>
          </cell>
          <cell r="C693" t="str">
            <v>Грузовой причал № 50</v>
          </cell>
          <cell r="D693" t="str">
            <v>Департамент по имущественным и земельным отношениям города Севастополя, 299011,
г. Севастополь, ул. Советская, д. 9;
ОГРН 1149204004025 от 02.06.2014 г.</v>
          </cell>
          <cell r="E693" t="str">
            <v>УТБ-2-2/3057</v>
          </cell>
          <cell r="F693">
            <v>41957</v>
          </cell>
          <cell r="G693">
            <v>4</v>
          </cell>
          <cell r="K693">
            <v>3290</v>
          </cell>
          <cell r="L693">
            <v>41955</v>
          </cell>
          <cell r="M693" t="str">
            <v>Севастополь</v>
          </cell>
          <cell r="N693">
            <v>92</v>
          </cell>
        </row>
        <row r="694">
          <cell r="A694" t="str">
            <v>М Н О - 0000689</v>
          </cell>
          <cell r="B694">
            <v>41957</v>
          </cell>
          <cell r="C694" t="str">
            <v>Транзитно-грузовой терминал</v>
          </cell>
          <cell r="D694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694" t="str">
            <v>УТБ-2-2/3057</v>
          </cell>
          <cell r="F694">
            <v>41957</v>
          </cell>
          <cell r="G694">
            <v>4</v>
          </cell>
          <cell r="I694">
            <v>42242</v>
          </cell>
          <cell r="J694" t="str">
            <v>УТБ-2-11/2099</v>
          </cell>
          <cell r="K694">
            <v>3290</v>
          </cell>
          <cell r="L694">
            <v>41955</v>
          </cell>
          <cell r="M694" t="str">
            <v>Севастополь</v>
          </cell>
          <cell r="N694">
            <v>92</v>
          </cell>
        </row>
        <row r="695">
          <cell r="A695" t="str">
            <v>М Н О - 0000690</v>
          </cell>
          <cell r="B695">
            <v>41967</v>
          </cell>
          <cell r="C695" t="str">
            <v>Портовый перегрузочный комплекс</v>
          </cell>
          <cell r="D695" t="str">
            <v>ООО "Охотский Порт", 682480, Охотский район,
р.п. Охотск, ул. 40 лет Победы, д. 33, офис 9;
ОГРН 1182724026891 от 19.11.2018 г.</v>
          </cell>
          <cell r="E695" t="str">
            <v>УТБ - 2-2/3196</v>
          </cell>
          <cell r="F695">
            <v>41967</v>
          </cell>
          <cell r="G695">
            <v>4</v>
          </cell>
          <cell r="K695">
            <v>3206</v>
          </cell>
          <cell r="L695">
            <v>41943</v>
          </cell>
          <cell r="M695" t="str">
            <v>Охотск</v>
          </cell>
          <cell r="N695">
            <v>27</v>
          </cell>
        </row>
        <row r="696">
          <cell r="A696" t="str">
            <v>М Н О - 0000691</v>
          </cell>
          <cell r="B696">
            <v>41976</v>
          </cell>
          <cell r="C696" t="str">
            <v>Грузовой причал для сыпучих грузов</v>
          </cell>
          <cell r="D696" t="str">
            <v>ООО "Южный терминал", 299014, г. Севастополь, 
ул. Правды, д. 10/8, оф. 37, ОГРН 1149204034990 от 13.11.2014 г.</v>
          </cell>
          <cell r="E696" t="str">
            <v>УТБ-2-2/3301</v>
          </cell>
          <cell r="F696">
            <v>41976</v>
          </cell>
          <cell r="G696">
            <v>3</v>
          </cell>
          <cell r="I696">
            <v>42936</v>
          </cell>
          <cell r="J696" t="str">
            <v>УТБ-2251</v>
          </cell>
          <cell r="K696">
            <v>3389</v>
          </cell>
          <cell r="L696">
            <v>41964</v>
          </cell>
          <cell r="M696" t="str">
            <v>Севастополь</v>
          </cell>
          <cell r="N696">
            <v>92</v>
          </cell>
        </row>
        <row r="697">
          <cell r="A697" t="str">
            <v>М Н О - 0000692</v>
          </cell>
          <cell r="B697">
            <v>41982</v>
          </cell>
          <cell r="C697" t="str">
            <v>Нефтеналивной причал № 59</v>
          </cell>
          <cell r="D697" t="str">
            <v>ООО "Нафтакомплекс", 690091, Приморский край, 
г. Владивосток, ул. Алеутская, д. 45 "А", 
офис 101/2, ОГРН 1122540003695 от 21.05.2012 г.</v>
          </cell>
          <cell r="E697" t="str">
            <v>УТБ-2-2/3353</v>
          </cell>
          <cell r="F697">
            <v>41982</v>
          </cell>
          <cell r="G697">
            <v>4</v>
          </cell>
          <cell r="K697">
            <v>24071</v>
          </cell>
          <cell r="L697">
            <v>41953</v>
          </cell>
          <cell r="M697" t="str">
            <v>Находка</v>
          </cell>
          <cell r="N697">
            <v>25</v>
          </cell>
        </row>
        <row r="698">
          <cell r="A698" t="str">
            <v>М Н О - 0000693</v>
          </cell>
          <cell r="B698">
            <v>41982</v>
          </cell>
          <cell r="C698" t="str">
            <v>Гидротехническое сооружение причал № 5 
о. Русский, порт Владивосток</v>
          </cell>
          <cell r="D698" t="str">
            <v>ООО "Славянка Транс Сервис", 690074, Приморский край, г. Владивосток, ул. Посадская, д. 20, офис 407; ОГРН 1062531003820 от 24.11.2006 г. / собственник: 
ФГУП "Росморпорт", 127055, г. Москва, ул. Сущевская,
д. 19, стр. 7, ОГРН 1037702023831 от 15.05.2003 г.</v>
          </cell>
          <cell r="E698" t="str">
            <v>УТБ-2-2/3348</v>
          </cell>
          <cell r="F698">
            <v>41982</v>
          </cell>
          <cell r="G698">
            <v>4</v>
          </cell>
          <cell r="K698">
            <v>23160</v>
          </cell>
          <cell r="L698">
            <v>41953</v>
          </cell>
          <cell r="M698" t="str">
            <v>Владивосток</v>
          </cell>
          <cell r="N698">
            <v>25</v>
          </cell>
          <cell r="P698" t="str">
            <v>Изменен</v>
          </cell>
        </row>
        <row r="699">
          <cell r="A699" t="str">
            <v>М Н О - 0000694</v>
          </cell>
          <cell r="B699">
            <v>41982</v>
          </cell>
          <cell r="C699" t="str">
            <v>Причал для слива топлива станции 
ТЭЦ-1 филиала ПАО "Камчатскэнерго" Камчатские ТЭЦ</v>
          </cell>
          <cell r="D699" t="str">
            <v>ПАО "Камчатскэнерго", 683000, 
г. Петропавловск-Камчатский, ул. Набережная, 
д. 10, ОГРН 1024101024078 от 10.06.2014 г.</v>
          </cell>
          <cell r="E699" t="str">
            <v>УТБ-2-2/3346</v>
          </cell>
          <cell r="F699">
            <v>41982</v>
          </cell>
          <cell r="G699">
            <v>3</v>
          </cell>
          <cell r="K699">
            <v>23535</v>
          </cell>
          <cell r="L699">
            <v>41956</v>
          </cell>
          <cell r="M699" t="str">
            <v>Петропавловск-
Камчатский</v>
          </cell>
          <cell r="N699">
            <v>41</v>
          </cell>
        </row>
        <row r="700">
          <cell r="A700" t="str">
            <v>М К О - 0000695</v>
          </cell>
          <cell r="B700">
            <v>41998</v>
          </cell>
          <cell r="C700" t="str">
            <v>Морской терминал по перегрузке насыпных и навалочных грузов ООО "МБТ"</v>
          </cell>
          <cell r="D700" t="str">
            <v>ООО "Мурманский балкерный терминал", 183024, 
г. Мурманск, Портовый проезд, д. 19, ОГРН 1075190017957 от 19.12.2011 г .</v>
          </cell>
          <cell r="E700" t="str">
            <v>УТБ-2-2/3552</v>
          </cell>
          <cell r="F700">
            <v>41998</v>
          </cell>
          <cell r="G700">
            <v>3</v>
          </cell>
          <cell r="I700">
            <v>42691</v>
          </cell>
          <cell r="J700" t="str">
            <v>УТБ-2899</v>
          </cell>
          <cell r="K700" t="str">
            <v>3424
УТБ-3362</v>
          </cell>
          <cell r="L700" t="str">
            <v>25.11.2014
18.10.2016</v>
          </cell>
          <cell r="M700" t="str">
            <v>Мурманск</v>
          </cell>
          <cell r="N700">
            <v>51</v>
          </cell>
        </row>
        <row r="701">
          <cell r="A701" t="str">
            <v>М К О - 0000696</v>
          </cell>
          <cell r="B701">
            <v>41998</v>
          </cell>
          <cell r="C701" t="str">
            <v>Терминал ООО "КТА"</v>
          </cell>
          <cell r="D701" t="str">
            <v>ООО "Камазтрансавто", 164500, г. Северодвинск,
Архангельская обл., пр. Грузовой, д. 25, ОГРН 1022900839455  от 19.11.2002 г.</v>
          </cell>
          <cell r="E701" t="str">
            <v>УТБ-2-2/3550</v>
          </cell>
          <cell r="F701">
            <v>41998</v>
          </cell>
          <cell r="G701">
            <v>4</v>
          </cell>
          <cell r="K701">
            <v>3469</v>
          </cell>
          <cell r="L701">
            <v>41971</v>
          </cell>
          <cell r="M701" t="str">
            <v>Архангельск</v>
          </cell>
          <cell r="N701">
            <v>29</v>
          </cell>
        </row>
        <row r="702">
          <cell r="A702" t="str">
            <v>М К О - 0000697</v>
          </cell>
          <cell r="B702">
            <v>41998</v>
          </cell>
          <cell r="C702" t="str">
            <v>Перегрузочный терминал 
ООО "ВнешТоргПорт"</v>
          </cell>
          <cell r="D702" t="str">
            <v>ООО "ВнешТоргПорт", 344002, г. Ростов-на-Дону, 
ул. 1-я Луговая, д. 42 г, комната 1, ОГРН 1196196010581 от 11.03.2019 г.</v>
          </cell>
          <cell r="E702" t="str">
            <v>УТБ-2-2/3567</v>
          </cell>
          <cell r="F702">
            <v>41998</v>
          </cell>
          <cell r="G702">
            <v>4</v>
          </cell>
          <cell r="K702">
            <v>3622</v>
          </cell>
          <cell r="L702">
            <v>41982</v>
          </cell>
          <cell r="M702" t="str">
            <v>Ростов-на-Дону</v>
          </cell>
          <cell r="N702">
            <v>61</v>
          </cell>
          <cell r="O702" t="str">
            <v>Предыдуший СТИ
ЗАО "Стивидорная Компания "Международный Донской Порт"</v>
          </cell>
          <cell r="P702" t="str">
            <v>Изменен</v>
          </cell>
        </row>
        <row r="703">
          <cell r="A703" t="str">
            <v>М Н О - 0000698</v>
          </cell>
          <cell r="B703">
            <v>41998</v>
          </cell>
          <cell r="C703" t="str">
            <v>Причал № 7</v>
          </cell>
          <cell r="D703" t="str">
            <v>СПб ГКУ "Агентство внешнего транспорта", 191014,
г. Санкт-Петербург, ул. Белинского, д. 13, литер А,
ОГРН 1107847185038 от 10.06.2010 г.</v>
          </cell>
          <cell r="E703" t="str">
            <v>УТБ-2-2/3566</v>
          </cell>
          <cell r="F703">
            <v>41998</v>
          </cell>
          <cell r="G703">
            <v>4</v>
          </cell>
          <cell r="K703">
            <v>3702</v>
          </cell>
          <cell r="L703">
            <v>41988</v>
          </cell>
          <cell r="M703" t="str">
            <v>Санкт-
Петербург</v>
          </cell>
          <cell r="N703">
            <v>78</v>
          </cell>
        </row>
        <row r="704">
          <cell r="A704" t="str">
            <v>М К О - 0000699</v>
          </cell>
          <cell r="B704">
            <v>41998</v>
          </cell>
          <cell r="C704" t="str">
            <v>Универсальный перегрузочный комплекс АО "Ростовский порт" второй грузовой район</v>
          </cell>
          <cell r="D704" t="str">
            <v>АО "Ростовский порт", 344019, г. Ростов-на-Дону,
ул. Береговая, д. 30, ОГРН 1026104143780 от 24.10.2002 г.</v>
          </cell>
          <cell r="E704" t="str">
            <v>УТБ-2-2/3565</v>
          </cell>
          <cell r="F704">
            <v>41998</v>
          </cell>
          <cell r="G704">
            <v>4</v>
          </cell>
          <cell r="K704">
            <v>3697</v>
          </cell>
          <cell r="L704">
            <v>41985</v>
          </cell>
          <cell r="M704" t="str">
            <v>Ростов-на-Дону</v>
          </cell>
          <cell r="N704">
            <v>61</v>
          </cell>
        </row>
        <row r="705">
          <cell r="A705" t="str">
            <v>М К О - 0000700</v>
          </cell>
          <cell r="B705">
            <v>41998</v>
          </cell>
          <cell r="C705" t="str">
            <v>Универсальный перегрузочный комплекс 
ОАО "Ростовский порт" третий грузовой район</v>
          </cell>
          <cell r="D705" t="str">
            <v xml:space="preserve">ООО «Донской порт»; 344002, 
г. Ростов-на-Дону, ул. Шоссейная, 
д. 49А, ОГРН 1116194005707 от 25.08.2011 г.
</v>
          </cell>
          <cell r="E705" t="str">
            <v>УТБ-2-2/3565</v>
          </cell>
          <cell r="F705">
            <v>41998</v>
          </cell>
          <cell r="G705">
            <v>4</v>
          </cell>
          <cell r="K705">
            <v>3696</v>
          </cell>
          <cell r="L705">
            <v>41985</v>
          </cell>
          <cell r="M705" t="str">
            <v>Ростов-на-Дону</v>
          </cell>
          <cell r="N705">
            <v>61</v>
          </cell>
        </row>
        <row r="706">
          <cell r="A706" t="str">
            <v>М Н О - 0000701</v>
          </cell>
          <cell r="B706">
            <v>41998</v>
          </cell>
          <cell r="C706" t="str">
            <v>Причалы №№ 255, 257, 258, корневая 
часть причалов №№ 256, 259, 262 
ООО "ТКБСЗ "Металлист"</v>
          </cell>
          <cell r="D706" t="str">
            <v>ООО "ТКБСЗ "Металлист", 299042, г. Севастополь,
ул. Калича, д. 2, Код ОКПО 32782349 от 
22.12.2003 г.</v>
          </cell>
          <cell r="E706" t="str">
            <v>УТБ-2-2/3554</v>
          </cell>
          <cell r="F706">
            <v>41998</v>
          </cell>
          <cell r="G706">
            <v>4</v>
          </cell>
          <cell r="I706">
            <v>42971</v>
          </cell>
          <cell r="J706" t="str">
            <v>УТБ-2539</v>
          </cell>
          <cell r="K706">
            <v>25535</v>
          </cell>
          <cell r="L706">
            <v>41981</v>
          </cell>
          <cell r="M706" t="str">
            <v>Севастополь</v>
          </cell>
          <cell r="N706">
            <v>92</v>
          </cell>
        </row>
        <row r="707">
          <cell r="A707" t="str">
            <v>М Н О - 0000702</v>
          </cell>
          <cell r="B707">
            <v>42019</v>
          </cell>
          <cell r="C707" t="str">
            <v>Площадка ПК Восточный 1</v>
          </cell>
          <cell r="D707" t="str">
            <v>ОАО "Морской порт "Тикси", 678400, Республика Саха (Якутия), п. Тикси, ул. Морская, д. 1, ОГРН 1051403915771 от 23.03.2005 г.</v>
          </cell>
          <cell r="E707" t="str">
            <v>УТБ-2-2/41</v>
          </cell>
          <cell r="F707">
            <v>42019</v>
          </cell>
          <cell r="G707">
            <v>4</v>
          </cell>
          <cell r="I707">
            <v>42234</v>
          </cell>
          <cell r="J707" t="str">
            <v>УТБ-2-1/2036</v>
          </cell>
          <cell r="K707">
            <v>3755</v>
          </cell>
          <cell r="L707">
            <v>41991</v>
          </cell>
          <cell r="M707" t="str">
            <v>Тикси</v>
          </cell>
          <cell r="N707">
            <v>14</v>
          </cell>
        </row>
        <row r="708">
          <cell r="A708" t="str">
            <v>М Н О - 0000703</v>
          </cell>
          <cell r="B708">
            <v>42019</v>
          </cell>
          <cell r="C708" t="str">
            <v>Площадка ПК Восточный 2</v>
          </cell>
          <cell r="D708" t="str">
            <v>ОАО "Морской порт "Тикси", 678400, Республика Саха (Якутия), п. Тикси, ул. Морская, д. 1, ОГРН 1051403915771 от 23.03.2005 г.</v>
          </cell>
          <cell r="E708" t="str">
            <v>УТБ-2-2/41</v>
          </cell>
          <cell r="F708">
            <v>42019</v>
          </cell>
          <cell r="G708">
            <v>4</v>
          </cell>
          <cell r="I708">
            <v>42234</v>
          </cell>
          <cell r="J708" t="str">
            <v>УТБ-2-1/2036</v>
          </cell>
          <cell r="K708">
            <v>3755</v>
          </cell>
          <cell r="L708">
            <v>41991</v>
          </cell>
          <cell r="M708" t="str">
            <v>Тикси</v>
          </cell>
          <cell r="N708">
            <v>14</v>
          </cell>
        </row>
        <row r="709">
          <cell r="A709" t="str">
            <v>М Н О - 0000704</v>
          </cell>
          <cell r="B709">
            <v>42019</v>
          </cell>
          <cell r="C709" t="str">
            <v xml:space="preserve">Участок механизации </v>
          </cell>
          <cell r="D709" t="str">
            <v>ОАО "Морской порт "Тикси", 678400, Республика Саха (Якутия), п. Тикси, ул. Морская, д. 1, ОГРН 1051403915771 от 23.03.2005 г.</v>
          </cell>
          <cell r="E709" t="str">
            <v>УТБ-2-2/41</v>
          </cell>
          <cell r="F709">
            <v>42019</v>
          </cell>
          <cell r="G709">
            <v>4</v>
          </cell>
          <cell r="I709">
            <v>42234</v>
          </cell>
          <cell r="J709" t="str">
            <v>УТБ-2-1/2036</v>
          </cell>
          <cell r="K709">
            <v>3755</v>
          </cell>
          <cell r="L709">
            <v>41991</v>
          </cell>
          <cell r="M709" t="str">
            <v>Тикси</v>
          </cell>
          <cell r="N709">
            <v>14</v>
          </cell>
        </row>
        <row r="710">
          <cell r="A710" t="str">
            <v>М Н О - 0000705</v>
          </cell>
          <cell r="B710">
            <v>42019</v>
          </cell>
          <cell r="C710" t="str">
            <v>Участок причала № 44</v>
          </cell>
          <cell r="D710" t="str">
            <v>ООО "Кантегир", 682000, Хабаровский край, 
г. Советская Гавань, ул. Пионерская, д. 14, 
оф. 435, ОГРН 1022502272803 от 04.12.2002 г.</v>
          </cell>
          <cell r="E710" t="str">
            <v>УТБ-2-2/45</v>
          </cell>
          <cell r="F710">
            <v>42019</v>
          </cell>
          <cell r="G710">
            <v>3</v>
          </cell>
          <cell r="K710">
            <v>26620</v>
          </cell>
          <cell r="L710">
            <v>41992</v>
          </cell>
          <cell r="M710" t="str">
            <v>Владивосток</v>
          </cell>
          <cell r="N710">
            <v>25</v>
          </cell>
        </row>
        <row r="711">
          <cell r="A711" t="str">
            <v>М К О - 0000706</v>
          </cell>
          <cell r="B711">
            <v>42019</v>
          </cell>
          <cell r="C711" t="str">
            <v>Причал 57</v>
          </cell>
          <cell r="D711" t="str">
            <v xml:space="preserve">
АО "Порт Восточные ворота-Приморский завод", 692903, Приморский край, г. Находка-3, 
ул. Судоремонтная, д. 29А, ОГРН 1022500708548 от 25.02.2011 г.
</v>
          </cell>
          <cell r="E711" t="str">
            <v>УТБ-2-2/46</v>
          </cell>
          <cell r="F711">
            <v>42019</v>
          </cell>
          <cell r="G711">
            <v>3</v>
          </cell>
          <cell r="K711">
            <v>3781</v>
          </cell>
          <cell r="L711">
            <v>41992</v>
          </cell>
          <cell r="M711" t="str">
            <v>Находка</v>
          </cell>
          <cell r="N711">
            <v>25</v>
          </cell>
        </row>
        <row r="712">
          <cell r="A712" t="str">
            <v>М Н О - 0000707</v>
          </cell>
          <cell r="B712">
            <v>42027</v>
          </cell>
          <cell r="C712" t="str">
            <v>Плавучий причал № 59</v>
          </cell>
          <cell r="D712" t="str">
            <v>ООО "Производствено-Коммерческая фирма "ВАЛМ", 299704, г. Инкерман, г. Севастополь, 
ул. Ангарская, д. 24, ОГРН 1149204019788 от 22.09.2014 г.</v>
          </cell>
          <cell r="E712" t="str">
            <v>УТБ-2-12/145</v>
          </cell>
          <cell r="F712">
            <v>42027</v>
          </cell>
          <cell r="G712">
            <v>4</v>
          </cell>
          <cell r="I712">
            <v>42851</v>
          </cell>
          <cell r="J712" t="str">
            <v>УТБ-1319</v>
          </cell>
          <cell r="K712">
            <v>3827</v>
          </cell>
          <cell r="L712">
            <v>41997</v>
          </cell>
          <cell r="M712" t="str">
            <v>Севастополь</v>
          </cell>
          <cell r="N712">
            <v>92</v>
          </cell>
        </row>
        <row r="713">
          <cell r="A713" t="str">
            <v>М Н О - 0000708</v>
          </cell>
          <cell r="B713">
            <v>42027</v>
          </cell>
          <cell r="C713" t="str">
            <v>Калининградский Морской порт, Морской терминал Общество с ограниченной ответственностью "Рыбопромышленная компания "За Родину"</v>
          </cell>
          <cell r="D713" t="str">
            <v>ООО "Рыбопромышленная компания "За Родину",
238345, Калининградская обл., Светловский ГО,
пос. Взморье, ул. Заливная, д. 2а, ОГРН 1063913016487 от 03.08.2006 г.</v>
          </cell>
          <cell r="E713" t="str">
            <v>УТБ-2-12/139</v>
          </cell>
          <cell r="F713">
            <v>42027</v>
          </cell>
          <cell r="G713">
            <v>4</v>
          </cell>
          <cell r="K713">
            <v>3850</v>
          </cell>
          <cell r="L713">
            <v>41999</v>
          </cell>
          <cell r="M713" t="str">
            <v>Калининград</v>
          </cell>
          <cell r="N713">
            <v>39</v>
          </cell>
        </row>
        <row r="714">
          <cell r="A714" t="str">
            <v>М К О - 0000709</v>
          </cell>
          <cell r="B714">
            <v>42027</v>
          </cell>
          <cell r="C714" t="str">
            <v>Грузопассажирский терминал 
ООО "ПОРТ ЛЕБЯЖИЙ ЛТД"</v>
          </cell>
          <cell r="D714" t="str">
            <v>ООО "ПОРТ ЛЕБЯЖИЙ ЛТД", 299014, Республика Крым, г. Севастополь, ул. Рыбаков, д. 5, ОГРН 1149204028929 от 30.10.2014 г.</v>
          </cell>
          <cell r="E714" t="str">
            <v>УТБ-2-12/142</v>
          </cell>
          <cell r="F714">
            <v>42027</v>
          </cell>
          <cell r="G714">
            <v>4</v>
          </cell>
          <cell r="K714">
            <v>27155</v>
          </cell>
          <cell r="L714">
            <v>41999</v>
          </cell>
          <cell r="M714" t="str">
            <v>Севастополь</v>
          </cell>
          <cell r="N714">
            <v>92</v>
          </cell>
        </row>
        <row r="715">
          <cell r="A715" t="str">
            <v>М Н О - 0000710</v>
          </cell>
          <cell r="B715">
            <v>42027</v>
          </cell>
          <cell r="C715" t="str">
            <v>База стоянки маломерных судов № 114 
"Royal Pier"</v>
          </cell>
          <cell r="D715" t="str">
            <v>ООО "Пилот", 299009, г. Севастополь, 
ул. Портовая, д. 17, ОГРН 1149204030513 от 05.11.2014 г.</v>
          </cell>
          <cell r="E715" t="str">
            <v>УТБ-2-12/140</v>
          </cell>
          <cell r="F715">
            <v>42027</v>
          </cell>
          <cell r="G715">
            <v>4</v>
          </cell>
          <cell r="I715">
            <v>42954</v>
          </cell>
          <cell r="J715" t="str">
            <v>УТБ-2355</v>
          </cell>
          <cell r="K715">
            <v>27153</v>
          </cell>
          <cell r="L715">
            <v>41999</v>
          </cell>
          <cell r="M715" t="str">
            <v>Севастополь</v>
          </cell>
          <cell r="N715">
            <v>92</v>
          </cell>
        </row>
        <row r="716">
          <cell r="A716" t="str">
            <v>М Н О - 0000711</v>
          </cell>
          <cell r="B716">
            <v>42033</v>
          </cell>
          <cell r="C716" t="str">
            <v>ЦУ ГМССБ
 морского порта Де-Кастри</v>
          </cell>
          <cell r="D716" t="str">
            <v>Ванинский филиал ФГУП "Росморпорт", 682860, Хабаровский край, пгт. Ванино, 
ул. Железнодорожная, д. 2, ОГРН 1037702023831 от 15.03.2003 г.</v>
          </cell>
          <cell r="E716" t="str">
            <v>УТБ-2-1/175</v>
          </cell>
          <cell r="F716">
            <v>42033</v>
          </cell>
          <cell r="G716">
            <v>4</v>
          </cell>
          <cell r="I716">
            <v>43116</v>
          </cell>
          <cell r="J716" t="str">
            <v>УТБ-68</v>
          </cell>
          <cell r="K716">
            <v>159</v>
          </cell>
          <cell r="L716">
            <v>42031</v>
          </cell>
          <cell r="M716" t="str">
            <v>Де-Кастри</v>
          </cell>
          <cell r="N716">
            <v>27</v>
          </cell>
        </row>
        <row r="717">
          <cell r="A717" t="str">
            <v>М Н О - 0000712</v>
          </cell>
          <cell r="B717">
            <v>42051</v>
          </cell>
          <cell r="C717" t="str">
            <v>Технологический комплекс 
"Морской терминал Малокурильское 
ООО "Рыбокомбинат Островной"</v>
          </cell>
          <cell r="D717" t="str">
            <v>ООО "Рыбокомбинат "Островной", 694520,
Сахалинская обл., Южно-Курильский район,
с. Малокурильское, ул. Советская, д. 8, литер В, каб. 1;
ОГРН 1176501000631 от 31.01.2017 г.</v>
          </cell>
          <cell r="E717" t="str">
            <v>УТБ-2-1/291</v>
          </cell>
          <cell r="F717">
            <v>42051</v>
          </cell>
          <cell r="G717">
            <v>4</v>
          </cell>
          <cell r="K717">
            <v>123</v>
          </cell>
          <cell r="L717">
            <v>42027</v>
          </cell>
          <cell r="N717">
            <v>65</v>
          </cell>
          <cell r="P717" t="str">
            <v>Изменен</v>
          </cell>
        </row>
        <row r="718">
          <cell r="A718" t="str">
            <v>М Н О - 0000713</v>
          </cell>
          <cell r="B718">
            <v>42051</v>
          </cell>
          <cell r="C718" t="str">
            <v>ГТС № 59-А</v>
          </cell>
          <cell r="D718" t="str">
            <v>ООО "ПРИЧАЛ-59", 299704, г. Севастополь, 
ул. Ангарская, д. 10-А, офис 1, ОГРН 1149204016642 от 03.09.2014 г.</v>
          </cell>
          <cell r="E718" t="str">
            <v>УТБ-2-1/286</v>
          </cell>
          <cell r="F718">
            <v>42051</v>
          </cell>
          <cell r="G718">
            <v>4</v>
          </cell>
          <cell r="I718">
            <v>43265</v>
          </cell>
          <cell r="J718" t="str">
            <v>УТБ-1651</v>
          </cell>
          <cell r="K718">
            <v>2060</v>
          </cell>
          <cell r="L718">
            <v>42040</v>
          </cell>
          <cell r="M718" t="str">
            <v>Севастополь</v>
          </cell>
          <cell r="N718">
            <v>92</v>
          </cell>
          <cell r="P718" t="str">
            <v>Изменен</v>
          </cell>
        </row>
        <row r="719">
          <cell r="A719" t="str">
            <v>М Н О - 0000714</v>
          </cell>
          <cell r="B719">
            <v>42051</v>
          </cell>
          <cell r="C719" t="str">
            <v>ГТС № 59-Б</v>
          </cell>
          <cell r="D719" t="str">
            <v>ООО "ПРИЧАЛ-59", 299704, г. Севастополь, 
ул. Ангарская, д. 10-А, офис 1, ОГРН 1149204016642 от 03.09.2014 г.</v>
          </cell>
          <cell r="E719" t="str">
            <v>УТБ-2-1/286</v>
          </cell>
          <cell r="F719">
            <v>42051</v>
          </cell>
          <cell r="G719">
            <v>4</v>
          </cell>
          <cell r="I719">
            <v>43265</v>
          </cell>
          <cell r="J719" t="str">
            <v>УТБ-1651</v>
          </cell>
          <cell r="K719">
            <v>2060</v>
          </cell>
          <cell r="L719">
            <v>42040</v>
          </cell>
          <cell r="M719" t="str">
            <v>Севастополь</v>
          </cell>
          <cell r="N719">
            <v>92</v>
          </cell>
          <cell r="P719" t="str">
            <v>Изменен</v>
          </cell>
        </row>
        <row r="720">
          <cell r="A720" t="str">
            <v>М Н О - 0000715</v>
          </cell>
          <cell r="B720">
            <v>42079</v>
          </cell>
          <cell r="C720" t="str">
            <v>Причал № 230</v>
          </cell>
          <cell r="D720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720" t="str">
            <v>УТБ-2-1/525</v>
          </cell>
          <cell r="F720">
            <v>42079</v>
          </cell>
          <cell r="G720">
            <v>4</v>
          </cell>
          <cell r="K720">
            <v>379</v>
          </cell>
          <cell r="L720">
            <v>42052</v>
          </cell>
          <cell r="M720" t="str">
            <v>Севастополь</v>
          </cell>
          <cell r="N720">
            <v>92</v>
          </cell>
        </row>
        <row r="721">
          <cell r="A721" t="str">
            <v>М К О - 0000716</v>
          </cell>
          <cell r="B721">
            <v>42061</v>
          </cell>
          <cell r="C721" t="str">
            <v>"Пирс дальних линий"</v>
          </cell>
          <cell r="D721" t="str">
            <v>ООО "СевГазСервис", 183038, г. Мурманск,
 ул. Шмидта, д. 43, офис 33Б; ОГРН 1155190008654 от 07.07.2015 г. / собственник: ФГУП "Росморпорт", 127055, г. Москва, ул. Сущевская, д.19, стр.7, 
ОГРН 1037702023831 от 15.05.2003 г.</v>
          </cell>
          <cell r="E721" t="str">
            <v>УТБ-2-1/347
УТБ-3-1/2288</v>
          </cell>
          <cell r="F721">
            <v>42061</v>
          </cell>
          <cell r="G721">
            <v>3</v>
          </cell>
          <cell r="H721">
            <v>42628</v>
          </cell>
          <cell r="I721">
            <v>43935</v>
          </cell>
          <cell r="J721" t="str">
            <v>УТБ-734</v>
          </cell>
          <cell r="K721" t="str">
            <v>338
УТБ-2542</v>
          </cell>
          <cell r="L721" t="str">
            <v>12.02.2015
17.08.2016</v>
          </cell>
          <cell r="M721" t="str">
            <v>Мурманск</v>
          </cell>
          <cell r="N721">
            <v>51</v>
          </cell>
          <cell r="P721" t="str">
            <v>Изменен</v>
          </cell>
        </row>
        <row r="722">
          <cell r="A722" t="str">
            <v>М Н О - 0000717</v>
          </cell>
          <cell r="B722">
            <v>42068</v>
          </cell>
          <cell r="C722" t="str">
            <v xml:space="preserve">Причал № 52 </v>
          </cell>
          <cell r="D722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722" t="str">
            <v>УТБ-2-1/395</v>
          </cell>
          <cell r="F722">
            <v>42068</v>
          </cell>
          <cell r="G722">
            <v>4</v>
          </cell>
          <cell r="K722">
            <v>3078</v>
          </cell>
          <cell r="L722">
            <v>42052</v>
          </cell>
          <cell r="M722" t="str">
            <v>Севастополь</v>
          </cell>
          <cell r="N722">
            <v>92</v>
          </cell>
        </row>
        <row r="723">
          <cell r="A723" t="str">
            <v>М Н О - 0000718</v>
          </cell>
          <cell r="B723">
            <v>42068</v>
          </cell>
          <cell r="C723" t="str">
            <v>Причал № 233</v>
          </cell>
          <cell r="D723" t="str">
            <v>Федеральный исследовательский центр "Институт биологии южных морей имени А.О. Ковалевского РАН"
(ФИЦ ИНБЮМ), 299011, г. Севастополь, проспект Нахимова, д. 2; ОГРН 1159204018478 от 28.04.2015 г.</v>
          </cell>
          <cell r="E723" t="str">
            <v>УТБ-2-1/409</v>
          </cell>
          <cell r="F723">
            <v>42068</v>
          </cell>
          <cell r="G723">
            <v>2</v>
          </cell>
          <cell r="H723" t="str">
            <v>10.02.2020
УТБ-239</v>
          </cell>
          <cell r="K723">
            <v>2506</v>
          </cell>
          <cell r="L723">
            <v>42047</v>
          </cell>
          <cell r="M723" t="str">
            <v>Севастополь</v>
          </cell>
          <cell r="N723">
            <v>92</v>
          </cell>
          <cell r="P723" t="str">
            <v>Изменен</v>
          </cell>
        </row>
        <row r="724">
          <cell r="A724" t="str">
            <v>М Н О - 0000719</v>
          </cell>
          <cell r="B724">
            <v>42080</v>
          </cell>
          <cell r="C724" t="str">
            <v>Перегрузочный комплекс</v>
          </cell>
          <cell r="D724" t="str">
            <v>Закрытое акционерное общество "Николаевская-на-Амуре ремонтно-эксплуатационаня база флота"; 682460,
Хабаровский край, г. Николаевск-на-Амуре,
Мыс Кошка; ОГРН 1022700615200 от 11.02.2002 г.</v>
          </cell>
          <cell r="E724" t="str">
            <v>УТБ-2-1/544</v>
          </cell>
          <cell r="F724">
            <v>42080</v>
          </cell>
          <cell r="G724">
            <v>4</v>
          </cell>
          <cell r="K724">
            <v>395</v>
          </cell>
          <cell r="L724">
            <v>42053</v>
          </cell>
          <cell r="M724" t="str">
            <v>Николаевск-на-
Амуре</v>
          </cell>
          <cell r="N724">
            <v>27</v>
          </cell>
          <cell r="P724" t="str">
            <v>Изменен</v>
          </cell>
        </row>
        <row r="725">
          <cell r="A725" t="str">
            <v>М Н О - 0000720</v>
          </cell>
          <cell r="B725">
            <v>42081</v>
          </cell>
          <cell r="C725" t="str">
            <v>Площадка временной перевалочной нефтебазы по перегрузке опасных грузов в морских портах с одного транспортного средства на другое транспортное средство (одним из которых является судно) непосредственно</v>
          </cell>
          <cell r="D725" t="str">
            <v>ООО "Комтрейд", 188560, Ленинградская обл.,
г. Сланцы, ул. Дорожная, д. 3-а, 1078555049164 от 28.07.2004 г.</v>
          </cell>
          <cell r="E725" t="str">
            <v>УТБ-2-1/566</v>
          </cell>
          <cell r="F725">
            <v>42081</v>
          </cell>
          <cell r="G725">
            <v>4</v>
          </cell>
          <cell r="K725">
            <v>417</v>
          </cell>
          <cell r="L725">
            <v>42055</v>
          </cell>
          <cell r="M725" t="str">
            <v>Санкт-
Петербург</v>
          </cell>
          <cell r="N725">
            <v>78</v>
          </cell>
        </row>
        <row r="726">
          <cell r="A726" t="str">
            <v>М К О - 0000721</v>
          </cell>
          <cell r="B726">
            <v>42081</v>
          </cell>
          <cell r="C726" t="str">
            <v>Морской перегрузочный комплекс 
"Порт-Терминал"</v>
          </cell>
          <cell r="D726" t="str">
            <v>Филиал ГУП Республики Крым "Крымские морские порты", "Керченский торговый порт", 298312, Республика Крым, г. Керчь, ул. Кирова, 
д. 28, ОГРН 1149102012620 от 18.06.2014 г.</v>
          </cell>
          <cell r="E726" t="str">
            <v>УТБ-2-1/569
УТБ-2-1/2180</v>
          </cell>
          <cell r="F726">
            <v>42081</v>
          </cell>
          <cell r="G726">
            <v>3</v>
          </cell>
          <cell r="H726">
            <v>42251</v>
          </cell>
          <cell r="K726" t="str">
            <v>416
2325</v>
          </cell>
          <cell r="L726" t="str">
            <v>20.02.2015
19.08.2015</v>
          </cell>
          <cell r="M726" t="str">
            <v>Керчь</v>
          </cell>
          <cell r="N726">
            <v>82</v>
          </cell>
          <cell r="P726" t="str">
            <v>Изменен</v>
          </cell>
        </row>
        <row r="727">
          <cell r="A727" t="str">
            <v>М К О - 0000722</v>
          </cell>
          <cell r="B727">
            <v>42086</v>
          </cell>
          <cell r="C727" t="str">
            <v>Судоремонтный комплекс</v>
          </cell>
          <cell r="D727" t="str">
            <v>ООО "Ювас-Транс", 298320, Республика Крым,
г. Керчь, ул. Кирова, д. 22; ОГРН 1149102085714
от 18.11.2014 г.</v>
          </cell>
          <cell r="E727" t="str">
            <v>УТБ-2-1/676</v>
          </cell>
          <cell r="F727">
            <v>42086</v>
          </cell>
          <cell r="G727">
            <v>4</v>
          </cell>
          <cell r="I727">
            <v>43811</v>
          </cell>
          <cell r="J727" t="str">
            <v>УТБ-3027</v>
          </cell>
          <cell r="K727">
            <v>4678</v>
          </cell>
          <cell r="L727">
            <v>42074</v>
          </cell>
          <cell r="M727" t="str">
            <v>Керчь</v>
          </cell>
          <cell r="N727">
            <v>82</v>
          </cell>
          <cell r="P727" t="str">
            <v>Изменен</v>
          </cell>
        </row>
        <row r="728">
          <cell r="A728" t="str">
            <v>М К О - 0000723</v>
          </cell>
          <cell r="B728">
            <v>42086</v>
          </cell>
          <cell r="C728" t="str">
            <v>Универсальный перегрузочный комплекс АО "Ростовский порт" четвертый грузовой район</v>
          </cell>
          <cell r="D728" t="str">
            <v>АО "Ростовский порт", 344019, г. Ростов-на-Дону,
ул. Береговая, д. 30, ОГРН 1026104143780 от 24.10.2002 г.</v>
          </cell>
          <cell r="E728" t="str">
            <v>УТБ-2-11/684</v>
          </cell>
          <cell r="F728">
            <v>42086</v>
          </cell>
          <cell r="G728">
            <v>3</v>
          </cell>
          <cell r="K728">
            <v>467</v>
          </cell>
          <cell r="L728">
            <v>42061</v>
          </cell>
          <cell r="M728" t="str">
            <v>Ростов-на-Дону</v>
          </cell>
          <cell r="N728">
            <v>61</v>
          </cell>
        </row>
        <row r="729">
          <cell r="A729" t="str">
            <v>М К О - 0000724</v>
          </cell>
          <cell r="B729">
            <v>42089</v>
          </cell>
          <cell r="C729" t="str">
            <v>Достроечная набережная 
(строительный номер 39), причал № 231</v>
          </cell>
          <cell r="D729" t="str">
            <v>ООО "Металл Сервис Группа", 299014, 
г. Севастополь, Камышовое шоссе, д. 63/1, ОГРН 1159204001373 от 16.01.2015 г.</v>
          </cell>
          <cell r="E729" t="str">
            <v>УТБ-2-1/730</v>
          </cell>
          <cell r="F729">
            <v>42089</v>
          </cell>
          <cell r="G729">
            <v>4</v>
          </cell>
          <cell r="I729">
            <v>42961</v>
          </cell>
          <cell r="J729" t="str">
            <v>УТБ-2433</v>
          </cell>
          <cell r="K729">
            <v>538</v>
          </cell>
          <cell r="L729">
            <v>42068</v>
          </cell>
          <cell r="M729" t="str">
            <v>Севастополь</v>
          </cell>
          <cell r="N729">
            <v>92</v>
          </cell>
        </row>
        <row r="730">
          <cell r="A730" t="str">
            <v>М Н О - 0000725</v>
          </cell>
          <cell r="B730">
            <v>42093</v>
          </cell>
          <cell r="C730" t="str">
            <v>"Причал № 5"</v>
          </cell>
          <cell r="D730" t="str">
            <v>АО "Чукотснаб", 689000, г. Анадырь, ул. Южная,
д. 4; ОГРН 1198709000654 от 17.10.2019 г.</v>
          </cell>
          <cell r="E730" t="str">
            <v>УТБ-2-1/754</v>
          </cell>
          <cell r="F730">
            <v>42093</v>
          </cell>
          <cell r="G730">
            <v>4</v>
          </cell>
          <cell r="K730">
            <v>677</v>
          </cell>
          <cell r="L730">
            <v>42081</v>
          </cell>
          <cell r="M730" t="str">
            <v>Анадырь</v>
          </cell>
          <cell r="N730">
            <v>87</v>
          </cell>
          <cell r="P730" t="str">
            <v>Изменен</v>
          </cell>
        </row>
        <row r="731">
          <cell r="A731" t="str">
            <v>М Н О - 0000726</v>
          </cell>
          <cell r="B731">
            <v>42107</v>
          </cell>
          <cell r="C731" t="str">
            <v>Здание контрольно-пропускного пункта
пассажиров через государственную границу</v>
          </cell>
          <cell r="D731" t="str">
            <v>АО "Сочинский морской торговый порт", 354000,
г. Сочи, ул. Войкова, д. 1, ОГРН 1022302953584
от 15.12.2002 г.</v>
          </cell>
          <cell r="E731" t="str">
            <v>УТБ-2-1/891</v>
          </cell>
          <cell r="F731">
            <v>42107</v>
          </cell>
          <cell r="G731">
            <v>4</v>
          </cell>
          <cell r="I731">
            <v>42410</v>
          </cell>
          <cell r="J731" t="str">
            <v>УТБ-3-1/231</v>
          </cell>
          <cell r="K731" t="str">
            <v>919
УТБ-143</v>
          </cell>
          <cell r="L731" t="str">
            <v>06.04.2015
26.01.2016</v>
          </cell>
          <cell r="M731" t="str">
            <v>Сочи</v>
          </cell>
          <cell r="N731">
            <v>23</v>
          </cell>
        </row>
        <row r="732">
          <cell r="A732" t="str">
            <v>М К О - 0000727</v>
          </cell>
          <cell r="B732">
            <v>42109</v>
          </cell>
          <cell r="C732" t="str">
            <v>СПБУ "URANUS"</v>
          </cell>
          <cell r="D732" t="str">
            <v>ООО "Нефтяная Компания "Приазовнефть", 
350910, г. Краснодар, ул. Бородинская, д. 115/1,
ОГРН 1022301976290 от 22.10.2002 г.</v>
          </cell>
          <cell r="E732" t="str">
            <v>УТБ-2-1/919</v>
          </cell>
          <cell r="F732">
            <v>42109</v>
          </cell>
          <cell r="G732">
            <v>1</v>
          </cell>
          <cell r="I732">
            <v>43489</v>
          </cell>
          <cell r="J732" t="str">
            <v>УТБ-99</v>
          </cell>
          <cell r="K732">
            <v>881</v>
          </cell>
          <cell r="L732">
            <v>42096</v>
          </cell>
          <cell r="M732" t="str">
            <v>б/п</v>
          </cell>
          <cell r="N732">
            <v>23</v>
          </cell>
          <cell r="P732" t="str">
            <v>Изменен</v>
          </cell>
        </row>
        <row r="733">
          <cell r="A733" t="str">
            <v>М К О - 0000728</v>
          </cell>
          <cell r="B733">
            <v>42108</v>
          </cell>
          <cell r="C733" t="str">
            <v>Южный морской торговый терминал 
ООО "ВЕРП"</v>
          </cell>
          <cell r="D733" t="str">
            <v>ООО "ВЕРП", 115035, г. Москва, ул. Садовническая, д. 72, стр. 1, оф. 6, ОГРН 1097746273679 от 06.05.2009 г.</v>
          </cell>
          <cell r="E733" t="str">
            <v>УТБ-2-1/903</v>
          </cell>
          <cell r="F733">
            <v>42108</v>
          </cell>
          <cell r="G733">
            <v>2</v>
          </cell>
          <cell r="K733">
            <v>1003</v>
          </cell>
          <cell r="L733">
            <v>42108</v>
          </cell>
          <cell r="M733" t="str">
            <v>Кавказ</v>
          </cell>
          <cell r="N733">
            <v>23</v>
          </cell>
        </row>
        <row r="734">
          <cell r="A734" t="str">
            <v>М Н О - 0000729</v>
          </cell>
          <cell r="B734">
            <v>42129</v>
          </cell>
          <cell r="C734" t="str">
            <v>"Причальные сооружения"</v>
          </cell>
          <cell r="D734" t="str">
            <v>ООО "Камчаттралфлот", 683902, Камчатский край,
г. Петропавловск-Камчатский, ул. Чавычная,
д. 19 / 683023, а/я 62, г. Петропавловск-Камчатский; 
ОГРН 1024101216006 от 17.09.2002 г.</v>
          </cell>
          <cell r="E734" t="str">
            <v>УТБ-2-1/1092/е</v>
          </cell>
          <cell r="F734">
            <v>42129</v>
          </cell>
          <cell r="G734">
            <v>3</v>
          </cell>
          <cell r="K734">
            <v>921</v>
          </cell>
          <cell r="L734">
            <v>42100</v>
          </cell>
          <cell r="M734" t="str">
            <v>Петропавловск-
Камчатский</v>
          </cell>
          <cell r="N734">
            <v>41</v>
          </cell>
        </row>
        <row r="735">
          <cell r="A735" t="str">
            <v>М Н О - 0000730</v>
          </cell>
          <cell r="B735">
            <v>42130</v>
          </cell>
          <cell r="C735" t="str">
            <v>Пассажирский причал, набережная с 
берегоукреплением, мост, причал "волнолом"</v>
          </cell>
          <cell r="D735" t="str">
            <v>ФГБУК "ГМЗ "Петергоф", 198516, г. Санкт-Петербург,
Петродворцовый район, г. Петергоф, 
ул. Разводная, д. 2, ОГРН 1027808916442 от 02.08.1993 г.</v>
          </cell>
          <cell r="E735" t="str">
            <v>УТБ-2-1/1103</v>
          </cell>
          <cell r="F735">
            <v>42130</v>
          </cell>
          <cell r="G735">
            <v>3</v>
          </cell>
          <cell r="K735">
            <v>928</v>
          </cell>
          <cell r="L735">
            <v>42101</v>
          </cell>
          <cell r="M735" t="str">
            <v>Санкт-
Петербург</v>
          </cell>
          <cell r="N735">
            <v>78</v>
          </cell>
        </row>
        <row r="736">
          <cell r="A736" t="str">
            <v>М Н О - 0000731</v>
          </cell>
          <cell r="B736">
            <v>42130</v>
          </cell>
          <cell r="C736" t="str">
            <v>Морской терминал 
ООО "Судостроительный завод "Залив"</v>
          </cell>
          <cell r="D736" t="str">
            <v>ООО "Судостроительный завод "Залив", 298310,
Республика Крым, г. Керчь, ул. Танкистов, д. 4,
ОГРН 1147746919044 от 12.08.2014 г.</v>
          </cell>
          <cell r="E736" t="str">
            <v>УТБ-2-1/1102</v>
          </cell>
          <cell r="F736">
            <v>42130</v>
          </cell>
          <cell r="G736">
            <v>4</v>
          </cell>
          <cell r="I736">
            <v>42685</v>
          </cell>
          <cell r="J736" t="str">
            <v>УТБ-2811</v>
          </cell>
          <cell r="K736" t="str">
            <v>944
УТБ-3296</v>
          </cell>
          <cell r="L736" t="str">
            <v>08.04.2015
11.10.2016</v>
          </cell>
          <cell r="M736" t="str">
            <v>Керчь</v>
          </cell>
          <cell r="N736">
            <v>82</v>
          </cell>
        </row>
        <row r="737">
          <cell r="A737" t="str">
            <v>М Н О - 0000732</v>
          </cell>
          <cell r="B737">
            <v>42130</v>
          </cell>
          <cell r="C737" t="str">
            <v>Грузопассажирский терминал "Портофлот" филиала ГУП Республики Крым "Крымские морские порты" Керченский торговый порт"</v>
          </cell>
          <cell r="D737" t="str">
            <v>Филиал ГУП Республики Крым "Крымские морские порты" "Керченский торговый порт", 298312, Республика Крым, г. Керчь, ул. Кирова, д. 46, ОГРН 1149102012620 от 18.06.2014 г.</v>
          </cell>
          <cell r="E737" t="str">
            <v>УТБ-2-1/1098</v>
          </cell>
          <cell r="F737">
            <v>42130</v>
          </cell>
          <cell r="G737">
            <v>4</v>
          </cell>
          <cell r="I737">
            <v>43984</v>
          </cell>
          <cell r="J737" t="str">
            <v>УТБ-983</v>
          </cell>
          <cell r="K737">
            <v>6860</v>
          </cell>
          <cell r="L737">
            <v>42102</v>
          </cell>
          <cell r="M737" t="str">
            <v>Керчь</v>
          </cell>
          <cell r="N737">
            <v>82</v>
          </cell>
          <cell r="P737" t="str">
            <v>Изменен</v>
          </cell>
        </row>
        <row r="738">
          <cell r="A738" t="str">
            <v>М Н О - 0000733</v>
          </cell>
          <cell r="B738">
            <v>42130</v>
          </cell>
          <cell r="C738" t="str">
            <v>Сооружение оградительный мол</v>
          </cell>
          <cell r="D738" t="str">
            <v>Общество с ограниченной ответственностью "Морской Стандарт-Бункер", 683031, Камчатский край, 
г. Петропавловск-Камчатский, ул. Топоркова,
д. 9/6, пом. 1; ОГРН 1024101029270 от 21.01.2016 г.</v>
          </cell>
          <cell r="E738" t="str">
            <v>УТБ-2-1/1097</v>
          </cell>
          <cell r="F738">
            <v>42130</v>
          </cell>
          <cell r="G738">
            <v>4</v>
          </cell>
          <cell r="K738">
            <v>995</v>
          </cell>
          <cell r="L738">
            <v>42107</v>
          </cell>
          <cell r="M738" t="str">
            <v>Петропавловск-
Камчатский</v>
          </cell>
          <cell r="N738">
            <v>41</v>
          </cell>
        </row>
        <row r="739">
          <cell r="A739" t="str">
            <v>М К О - 0000734</v>
          </cell>
          <cell r="B739">
            <v>42130</v>
          </cell>
          <cell r="C739" t="str">
            <v>Причальная зона порта Приморск</v>
          </cell>
          <cell r="D739" t="str">
            <v>ООО "Транснефть - Порт Приморск", 188910, Ленинградская обл., Выборгский р-н, г. Приморск,
ОГРН 1024700873856 от 16.09.2002 г.</v>
          </cell>
          <cell r="E739" t="str">
            <v>УТБ-2-1/1096</v>
          </cell>
          <cell r="F739">
            <v>42130</v>
          </cell>
          <cell r="G739">
            <v>3</v>
          </cell>
          <cell r="K739">
            <v>946</v>
          </cell>
          <cell r="L739">
            <v>42102</v>
          </cell>
          <cell r="M739" t="str">
            <v>Приморск</v>
          </cell>
          <cell r="N739">
            <v>47</v>
          </cell>
        </row>
        <row r="740">
          <cell r="A740" t="str">
            <v>М Н О - 0000735</v>
          </cell>
          <cell r="B740">
            <v>42136</v>
          </cell>
          <cell r="C740" t="str">
            <v>Грузовой причал № 216</v>
          </cell>
          <cell r="D740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740" t="str">
            <v>УТБ-2-1/1154</v>
          </cell>
          <cell r="F740">
            <v>42136</v>
          </cell>
          <cell r="G740">
            <v>4</v>
          </cell>
          <cell r="I740">
            <v>42242</v>
          </cell>
          <cell r="J740" t="str">
            <v>УТБ-2-11/2099</v>
          </cell>
          <cell r="K740">
            <v>1011</v>
          </cell>
          <cell r="L740">
            <v>42108</v>
          </cell>
          <cell r="M740" t="str">
            <v>Севастополь</v>
          </cell>
          <cell r="N740">
            <v>92</v>
          </cell>
        </row>
        <row r="741">
          <cell r="A741" t="str">
            <v>М Н О - 0000736</v>
          </cell>
          <cell r="B741">
            <v>42136</v>
          </cell>
          <cell r="C741" t="str">
            <v>Рейдовый причал бухты Камышовая</v>
          </cell>
          <cell r="D741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741" t="str">
            <v>УТБ-2-1/1154</v>
          </cell>
          <cell r="F741">
            <v>42136</v>
          </cell>
          <cell r="G741">
            <v>4</v>
          </cell>
          <cell r="I741">
            <v>42242</v>
          </cell>
          <cell r="J741" t="str">
            <v>УТБ-2-11/2099</v>
          </cell>
          <cell r="K741">
            <v>1011</v>
          </cell>
          <cell r="L741">
            <v>42108</v>
          </cell>
          <cell r="M741" t="str">
            <v>Севастополь</v>
          </cell>
          <cell r="N741">
            <v>92</v>
          </cell>
        </row>
        <row r="742">
          <cell r="A742" t="str">
            <v>М Н О - 0000737</v>
          </cell>
          <cell r="B742">
            <v>42143</v>
          </cell>
          <cell r="C742" t="str">
            <v>ЦУ СУДС и ЦУ ГМССБ морского порта
 Туапсе</v>
          </cell>
          <cell r="D742" t="str">
            <v>Туапсинское управление АЧБФ ФГУП "Росморпорт";
352800, Краснодарский край, г. Туапсе, ул. Гоголя,
д. 1; ОГРН 1037702023831 от 15.05.2003 г.</v>
          </cell>
          <cell r="E742" t="str">
            <v>УТБ-2-1/1212</v>
          </cell>
          <cell r="F742">
            <v>42143</v>
          </cell>
          <cell r="G742">
            <v>4</v>
          </cell>
          <cell r="I742">
            <v>43717</v>
          </cell>
          <cell r="J742" t="str">
            <v>УТБ-2284</v>
          </cell>
          <cell r="K742">
            <v>1088</v>
          </cell>
          <cell r="L742">
            <v>42115</v>
          </cell>
          <cell r="M742" t="str">
            <v>Туапсе</v>
          </cell>
          <cell r="N742">
            <v>23</v>
          </cell>
          <cell r="P742" t="str">
            <v>Изменен</v>
          </cell>
        </row>
        <row r="743">
          <cell r="A743" t="str">
            <v>М К О - 0000738</v>
          </cell>
          <cell r="B743">
            <v>42143</v>
          </cell>
          <cell r="C743" t="str">
            <v>Сооружение (терминал по перегрузке 
цемента с технологическим трубопроводом). Площадь застройки 
280, 7 кв. м. Этажность 1</v>
          </cell>
          <cell r="D743" t="str">
            <v xml:space="preserve">ООО "КалининградЦемент", 236003, 
г. Калининград, ул. Портовая, д. 24, ОГРН 1083905001091 от 05.02.2008 г.
</v>
          </cell>
          <cell r="E743" t="str">
            <v>УТБ-2-1/1210</v>
          </cell>
          <cell r="F743">
            <v>42143</v>
          </cell>
          <cell r="G743">
            <v>4</v>
          </cell>
          <cell r="K743">
            <v>1074</v>
          </cell>
          <cell r="L743">
            <v>42115</v>
          </cell>
          <cell r="M743" t="str">
            <v>Калининград</v>
          </cell>
          <cell r="N743">
            <v>39</v>
          </cell>
        </row>
        <row r="744">
          <cell r="A744" t="str">
            <v>М К О - 0000739</v>
          </cell>
          <cell r="B744">
            <v>42143</v>
          </cell>
          <cell r="C744" t="str">
            <v>Причал № 93</v>
          </cell>
          <cell r="D744" t="str">
            <v xml:space="preserve">ООО "Судоремонтный завод ПЕРСЕЙ", 299001, 
г. Севастополь, ул. Лазаревский спуск, д. 1, ОГРН 1149204010317 от 24.07.2014 г. </v>
          </cell>
          <cell r="E744" t="str">
            <v>УТБ-2-1/1213</v>
          </cell>
          <cell r="F744">
            <v>42143</v>
          </cell>
          <cell r="G744">
            <v>4</v>
          </cell>
          <cell r="I744">
            <v>43286</v>
          </cell>
          <cell r="J744" t="str">
            <v>УТБ-1885</v>
          </cell>
          <cell r="K744">
            <v>1116</v>
          </cell>
          <cell r="L744">
            <v>42117</v>
          </cell>
          <cell r="M744" t="str">
            <v>Севастополь</v>
          </cell>
          <cell r="N744">
            <v>92</v>
          </cell>
          <cell r="P744" t="str">
            <v>Изменен</v>
          </cell>
        </row>
        <row r="745">
          <cell r="A745" t="str">
            <v>М К О - 0000740</v>
          </cell>
          <cell r="B745">
            <v>42143</v>
          </cell>
          <cell r="C745" t="str">
            <v>Причал № 94</v>
          </cell>
          <cell r="D745" t="str">
            <v xml:space="preserve">ООО "Судоремонтный завод ПЕРСЕЙ", 299001, 
г. Севастополь, ул. Лазаревский спуск, д. 1, ОГРН 1149204010317 от 24.07.2014 г. </v>
          </cell>
          <cell r="E745" t="str">
            <v>УТБ-2-1/1213</v>
          </cell>
          <cell r="F745">
            <v>42143</v>
          </cell>
          <cell r="G745">
            <v>4</v>
          </cell>
          <cell r="I745">
            <v>43286</v>
          </cell>
          <cell r="J745" t="str">
            <v>УТБ-1885</v>
          </cell>
          <cell r="K745">
            <v>1117</v>
          </cell>
          <cell r="L745">
            <v>42117</v>
          </cell>
          <cell r="M745" t="str">
            <v>Севастополь</v>
          </cell>
          <cell r="N745">
            <v>92</v>
          </cell>
          <cell r="P745" t="str">
            <v>Изменен</v>
          </cell>
        </row>
        <row r="746">
          <cell r="A746" t="str">
            <v>М Н О - 0000741</v>
          </cell>
          <cell r="B746">
            <v>42151</v>
          </cell>
          <cell r="C746" t="str">
            <v>Универсальный перегрузочный терминал АО "Азовская судоверфь"</v>
          </cell>
          <cell r="D746" t="str">
            <v>АО "Азовская судоверфь";
юр. адрес: 344006, г. Ростов-на-Дону,
 проспект Ворошиловский, д. 44, оф. 11
фактич. адрес: 346780, г. Азов, спуск Молокова, д. 12
ОГРН- 1026101795334 от 19.06.2000 г.</v>
          </cell>
          <cell r="E746" t="str">
            <v>УТБ-2-1/1298</v>
          </cell>
          <cell r="F746">
            <v>42151</v>
          </cell>
          <cell r="G746">
            <v>4</v>
          </cell>
          <cell r="K746">
            <v>1170</v>
          </cell>
          <cell r="L746">
            <v>42122</v>
          </cell>
          <cell r="M746" t="str">
            <v>Азов</v>
          </cell>
          <cell r="N746">
            <v>61</v>
          </cell>
        </row>
        <row r="747">
          <cell r="A747" t="str">
            <v>М Н О - 0000742</v>
          </cell>
          <cell r="B747">
            <v>42151</v>
          </cell>
          <cell r="C747" t="str">
            <v>Причал № 118</v>
          </cell>
          <cell r="D747" t="str">
            <v>АО "Крымморгидрострой", 299011, г. Севастополь, 
ул. Новороссийская, д. 25/7, ОГРН 1159204003716 от 21.01.2015 г.</v>
          </cell>
          <cell r="E747" t="str">
            <v>УТБ-2-2/1303</v>
          </cell>
          <cell r="F747">
            <v>42151</v>
          </cell>
          <cell r="G747">
            <v>4</v>
          </cell>
          <cell r="I747">
            <v>42933</v>
          </cell>
          <cell r="J747" t="str">
            <v>УТБ-2162</v>
          </cell>
          <cell r="K747">
            <v>1167</v>
          </cell>
          <cell r="L747">
            <v>42122</v>
          </cell>
          <cell r="M747" t="str">
            <v>Севастополь</v>
          </cell>
          <cell r="N747">
            <v>92</v>
          </cell>
        </row>
        <row r="748">
          <cell r="A748" t="str">
            <v>М Н О - 0000743</v>
          </cell>
          <cell r="B748">
            <v>42151</v>
          </cell>
          <cell r="C748" t="str">
            <v>Причал № 232</v>
          </cell>
          <cell r="D748" t="str">
            <v>АО "Крымморгидрострой", 299011, г. Севастополь, 
ул. Новороссийская, д. 25/7, ОГРН 1159204003716 от 21.01.2015 г.</v>
          </cell>
          <cell r="E748" t="str">
            <v>УТБ-2-2/1303</v>
          </cell>
          <cell r="F748">
            <v>42151</v>
          </cell>
          <cell r="G748">
            <v>4</v>
          </cell>
          <cell r="I748">
            <v>43320</v>
          </cell>
          <cell r="J748" t="str">
            <v>УТБ-2198</v>
          </cell>
          <cell r="K748">
            <v>1167</v>
          </cell>
          <cell r="L748">
            <v>42122</v>
          </cell>
          <cell r="M748" t="str">
            <v>Севастополь</v>
          </cell>
          <cell r="N748">
            <v>92</v>
          </cell>
          <cell r="P748" t="str">
            <v>Изменен</v>
          </cell>
        </row>
        <row r="749">
          <cell r="A749" t="str">
            <v>М Н О - 0000744</v>
          </cell>
          <cell r="B749">
            <v>42151</v>
          </cell>
          <cell r="C749" t="str">
            <v>Пункт базирования и обслуживания судов ООО "Паллада"</v>
          </cell>
          <cell r="D749" t="str">
            <v>ООО "Паллада", 183038, г. Мурманск, 
ул. Подгорная, д. 92, ОГРН 1055100182213 от 10.03.2005 г.</v>
          </cell>
          <cell r="E749" t="str">
            <v>УТБ-2-1/1297</v>
          </cell>
          <cell r="F749">
            <v>42151</v>
          </cell>
          <cell r="G749">
            <v>4</v>
          </cell>
          <cell r="K749">
            <v>1176</v>
          </cell>
          <cell r="L749">
            <v>42123</v>
          </cell>
          <cell r="M749" t="str">
            <v>Мурманск</v>
          </cell>
          <cell r="N749">
            <v>51</v>
          </cell>
        </row>
        <row r="750">
          <cell r="A750" t="str">
            <v>М Н О - 0000745</v>
          </cell>
          <cell r="B750">
            <v>42151</v>
          </cell>
          <cell r="C750" t="str">
            <v>БК-23 Штормового ГКМ</v>
          </cell>
          <cell r="D750" t="str">
            <v>ГУП РК "Черноморнефтегаз", 295000, Республика Крым, г. Симферополь, пр. Кирова, д. 52, ОГРН 1149102099717 от 29.11.2014 г.</v>
          </cell>
          <cell r="E750" t="str">
            <v>УТБ-2-1/1305</v>
          </cell>
          <cell r="F750">
            <v>42151</v>
          </cell>
          <cell r="G750">
            <v>3</v>
          </cell>
          <cell r="K750">
            <v>1412</v>
          </cell>
          <cell r="L750">
            <v>42149</v>
          </cell>
          <cell r="N750">
            <v>82</v>
          </cell>
        </row>
        <row r="751">
          <cell r="A751" t="str">
            <v>М Н О - 0000746</v>
          </cell>
          <cell r="B751">
            <v>42151</v>
          </cell>
          <cell r="C751" t="str">
            <v>МСП-17 Штормового ГКМ</v>
          </cell>
          <cell r="D751" t="str">
            <v>ГУП РК "Черноморнефтегаз", 295000, Республика Крым, г. Симферополь, пр. Кирова, д. 52, ОГРН 1149102099717 от 29.11.2014 г.</v>
          </cell>
          <cell r="E751" t="str">
            <v>УТБ-2-1/1305</v>
          </cell>
          <cell r="F751">
            <v>42151</v>
          </cell>
          <cell r="G751">
            <v>1</v>
          </cell>
          <cell r="K751">
            <v>1412</v>
          </cell>
          <cell r="L751">
            <v>42149</v>
          </cell>
          <cell r="N751">
            <v>82</v>
          </cell>
        </row>
        <row r="752">
          <cell r="A752" t="str">
            <v>М Н О - 0000747</v>
          </cell>
          <cell r="B752">
            <v>42151</v>
          </cell>
          <cell r="C752" t="str">
            <v>ЦТП-7 Архангельского ГМ</v>
          </cell>
          <cell r="D752" t="str">
            <v>ГУП РК "Черноморнефтегаз", 295000, Республика Крым, г. Симферополь, пр. Кирова, д. 52, ОГРН 1149102099717 от 29.11.2014 г.</v>
          </cell>
          <cell r="E752" t="str">
            <v>УТБ-2-1/1305</v>
          </cell>
          <cell r="F752">
            <v>42151</v>
          </cell>
          <cell r="G752">
            <v>3</v>
          </cell>
          <cell r="K752">
            <v>1412</v>
          </cell>
          <cell r="L752">
            <v>42149</v>
          </cell>
          <cell r="N752">
            <v>82</v>
          </cell>
        </row>
        <row r="753">
          <cell r="A753" t="str">
            <v>М Н О - 0000748</v>
          </cell>
          <cell r="B753">
            <v>42151</v>
          </cell>
          <cell r="C753" t="str">
            <v>МСП-18 Голицынского ГКМ</v>
          </cell>
          <cell r="D753" t="str">
            <v>ГУП РК "Черноморнефтегаз", 295000, Республика Крым, г. Симферополь, пр. Кирова, д. 52, ОГРН 1149102099717 от 29.11.2014 г.</v>
          </cell>
          <cell r="E753" t="str">
            <v>УТБ-2-1/1305</v>
          </cell>
          <cell r="F753">
            <v>42151</v>
          </cell>
          <cell r="G753">
            <v>3</v>
          </cell>
          <cell r="K753">
            <v>1412</v>
          </cell>
          <cell r="L753">
            <v>42149</v>
          </cell>
          <cell r="N753">
            <v>82</v>
          </cell>
        </row>
        <row r="754">
          <cell r="A754" t="str">
            <v>М Н О - 0000749</v>
          </cell>
          <cell r="B754">
            <v>42151</v>
          </cell>
          <cell r="C754" t="str">
            <v>МСП-2 Голицынского ГКМ</v>
          </cell>
          <cell r="D754" t="str">
            <v>ГУП РК "Черноморнефтегаз", 295000, Республика Крым, г. Симферополь, пр. Кирова, д. 52, ОГРН 1149102099717 от 29.11.2014 г.</v>
          </cell>
          <cell r="E754" t="str">
            <v>УТБ-2-1/1305</v>
          </cell>
          <cell r="F754">
            <v>42151</v>
          </cell>
          <cell r="G754">
            <v>3</v>
          </cell>
          <cell r="K754">
            <v>1412</v>
          </cell>
          <cell r="L754">
            <v>42149</v>
          </cell>
          <cell r="N754">
            <v>82</v>
          </cell>
        </row>
        <row r="755">
          <cell r="A755" t="str">
            <v>М Н О - 0000750</v>
          </cell>
          <cell r="B755">
            <v>42151</v>
          </cell>
          <cell r="C755" t="str">
            <v>МСП-4 Голицынского ГКМ</v>
          </cell>
          <cell r="D755" t="str">
            <v>ГУП РК "Черноморнефтегаз", 295000, Республика Крым, г. Симферополь, пр. Кирова, д. 52, ОГРН 1149102099717 от 29.11.2014 г.</v>
          </cell>
          <cell r="E755" t="str">
            <v>УТБ-2-1/1305</v>
          </cell>
          <cell r="F755">
            <v>42151</v>
          </cell>
          <cell r="G755">
            <v>3</v>
          </cell>
          <cell r="K755">
            <v>1412</v>
          </cell>
          <cell r="L755">
            <v>42149</v>
          </cell>
          <cell r="N755">
            <v>82</v>
          </cell>
        </row>
        <row r="756">
          <cell r="A756" t="str">
            <v>М Н О - 0000751</v>
          </cell>
          <cell r="B756">
            <v>42151</v>
          </cell>
          <cell r="C756" t="str">
            <v>БК-13 Голицынского ГКМ</v>
          </cell>
          <cell r="D756" t="str">
            <v>ГУП РК "Черноморнефтегаз", 295000, Республика Крым, г. Симферополь, пр. Кирова, д. 52, ОГРН 1149102099717 от 29.11.2014 г.</v>
          </cell>
          <cell r="E756" t="str">
            <v>УТБ-2-1/1305</v>
          </cell>
          <cell r="F756">
            <v>42151</v>
          </cell>
          <cell r="G756">
            <v>4</v>
          </cell>
          <cell r="K756">
            <v>1412</v>
          </cell>
          <cell r="L756">
            <v>42149</v>
          </cell>
          <cell r="N756">
            <v>82</v>
          </cell>
        </row>
        <row r="757">
          <cell r="A757" t="str">
            <v>М Н О - 0000752</v>
          </cell>
          <cell r="B757">
            <v>42151</v>
          </cell>
          <cell r="C757" t="str">
            <v>БК-10 Голицынского ГКМ</v>
          </cell>
          <cell r="D757" t="str">
            <v>ГУП РК "Черноморнефтегаз", 295000, Республика Крым, г. Симферополь, пр. Кирова, д. 52, ОГРН 1149102099717 от 29.11.2014 г.</v>
          </cell>
          <cell r="E757" t="str">
            <v>УТБ-2-1/1305</v>
          </cell>
          <cell r="F757">
            <v>42151</v>
          </cell>
          <cell r="G757">
            <v>3</v>
          </cell>
          <cell r="K757">
            <v>1412</v>
          </cell>
          <cell r="L757">
            <v>42149</v>
          </cell>
          <cell r="N757">
            <v>82</v>
          </cell>
        </row>
        <row r="758">
          <cell r="A758" t="str">
            <v>М Н О - 0000753</v>
          </cell>
          <cell r="B758">
            <v>42151</v>
          </cell>
          <cell r="C758" t="str">
            <v>БК-11 Голицынского ГКМ</v>
          </cell>
          <cell r="D758" t="str">
            <v>ГУП РК "Черноморнефтегаз", 295000, Республика Крым, г. Симферополь, пр. Кирова, д. 52, ОГРН 1149102099717 от 29.11.2014 г.</v>
          </cell>
          <cell r="E758" t="str">
            <v>УТБ-2-1/1305</v>
          </cell>
          <cell r="F758">
            <v>42151</v>
          </cell>
          <cell r="G758">
            <v>3</v>
          </cell>
          <cell r="K758">
            <v>1412</v>
          </cell>
          <cell r="L758">
            <v>42149</v>
          </cell>
          <cell r="N758">
            <v>82</v>
          </cell>
        </row>
        <row r="759">
          <cell r="A759" t="str">
            <v>М Н О - 0000754</v>
          </cell>
          <cell r="B759">
            <v>42151</v>
          </cell>
          <cell r="C759" t="str">
            <v>МСП-5 Голицынского ГКМ</v>
          </cell>
          <cell r="D759" t="str">
            <v>ГУП РК "Черноморнефтегаз", 295000, Республика Крым, г. Симферополь, пр. Кирова, д. 52, ОГРН 1149102099717 от 29.11.2014 г.</v>
          </cell>
          <cell r="E759" t="str">
            <v>УТБ-2-1/1305</v>
          </cell>
          <cell r="F759">
            <v>42151</v>
          </cell>
          <cell r="G759">
            <v>3</v>
          </cell>
          <cell r="K759">
            <v>1412</v>
          </cell>
          <cell r="L759">
            <v>42149</v>
          </cell>
          <cell r="N759">
            <v>82</v>
          </cell>
        </row>
        <row r="760">
          <cell r="A760" t="str">
            <v>М Н О - 0000755</v>
          </cell>
          <cell r="B760">
            <v>42151</v>
          </cell>
          <cell r="C760" t="str">
            <v>БК-1 Архангельского ГМ</v>
          </cell>
          <cell r="D760" t="str">
            <v>ГУП РК "Черноморнефтегаз", 295000, Республика Крым, г. Симферополь, пр. Кирова, д. 52, ОГРН 1149102099717 от 29.11.2014 г.</v>
          </cell>
          <cell r="E760" t="str">
            <v>УТБ-2-1/1305</v>
          </cell>
          <cell r="F760">
            <v>42151</v>
          </cell>
          <cell r="G760">
            <v>1</v>
          </cell>
          <cell r="K760">
            <v>1412</v>
          </cell>
          <cell r="L760">
            <v>42149</v>
          </cell>
          <cell r="N760">
            <v>82</v>
          </cell>
        </row>
        <row r="761">
          <cell r="A761" t="str">
            <v>М Н О - 0000756</v>
          </cell>
          <cell r="B761">
            <v>42151</v>
          </cell>
          <cell r="C761" t="str">
            <v>БК-1 Одесского ГМ</v>
          </cell>
          <cell r="D761" t="str">
            <v>ГУП РК "Черноморнефтегаз", 295000, Республика Крым, г. Симферополь, пр. Кирова, д. 52, ОГРН 1149102099717 от 29.11.2014 г.</v>
          </cell>
          <cell r="E761" t="str">
            <v>УТБ-2-1/1305</v>
          </cell>
          <cell r="F761">
            <v>42151</v>
          </cell>
          <cell r="G761">
            <v>1</v>
          </cell>
          <cell r="K761">
            <v>1412</v>
          </cell>
          <cell r="L761">
            <v>42149</v>
          </cell>
          <cell r="N761">
            <v>82</v>
          </cell>
        </row>
        <row r="762">
          <cell r="A762" t="str">
            <v>М Н О - 0000757</v>
          </cell>
          <cell r="B762">
            <v>42151</v>
          </cell>
          <cell r="C762" t="str">
            <v>БК-2 Одесского ГМ</v>
          </cell>
          <cell r="D762" t="str">
            <v>ГУП РК "Черноморнефтегаз", 295000, Республика Крым, г. Симферополь, пр. Кирова, д. 52, ОГРН 1149102099717 от 29.11.2014 г.</v>
          </cell>
          <cell r="E762" t="str">
            <v>УТБ-2-1/1305</v>
          </cell>
          <cell r="F762">
            <v>42151</v>
          </cell>
          <cell r="G762">
            <v>1</v>
          </cell>
          <cell r="K762">
            <v>1412</v>
          </cell>
          <cell r="L762">
            <v>42149</v>
          </cell>
          <cell r="N762">
            <v>82</v>
          </cell>
        </row>
        <row r="763">
          <cell r="A763" t="str">
            <v>М Н О - 0000758</v>
          </cell>
          <cell r="B763">
            <v>42151</v>
          </cell>
          <cell r="C763" t="str">
            <v>ТП-1 Восточно-Казантипского ГМ</v>
          </cell>
          <cell r="D763" t="str">
            <v>ГУП РК "Черноморнефтегаз", 295000, Республика Крым, г. Симферополь, пр. Кирова, д. 52, ОГРН 1149102099717 от 29.11.2014 г.</v>
          </cell>
          <cell r="E763" t="str">
            <v>УТБ-2-1/1305</v>
          </cell>
          <cell r="F763">
            <v>42151</v>
          </cell>
          <cell r="G763">
            <v>3</v>
          </cell>
          <cell r="K763">
            <v>1412</v>
          </cell>
          <cell r="L763">
            <v>42149</v>
          </cell>
          <cell r="N763">
            <v>82</v>
          </cell>
        </row>
        <row r="764">
          <cell r="A764" t="str">
            <v>М К О - 0000759</v>
          </cell>
          <cell r="B764">
            <v>42165</v>
          </cell>
          <cell r="C764" t="str">
            <v>Южный грузопассажирский терминал</v>
          </cell>
          <cell r="D764" t="str">
            <v>АО "Корсаковский морской торговый порт", 694020, Сахалинская обл., г. Корсаков, 
ул. Портовая, д. 10, ОГРН 1026500781922 от 23.10.2002 г.</v>
          </cell>
          <cell r="E764" t="str">
            <v>УТБ-2-1/1434</v>
          </cell>
          <cell r="F764">
            <v>42165</v>
          </cell>
          <cell r="G764">
            <v>3</v>
          </cell>
          <cell r="K764">
            <v>9899</v>
          </cell>
          <cell r="L764">
            <v>42143</v>
          </cell>
          <cell r="M764" t="str">
            <v>Корсаков</v>
          </cell>
          <cell r="N764">
            <v>65</v>
          </cell>
        </row>
        <row r="765">
          <cell r="A765" t="str">
            <v>МНО-0000760</v>
          </cell>
          <cell r="B765">
            <v>42170</v>
          </cell>
          <cell r="C765" t="str">
            <v>Причал портофлота в порту Де-Кастри</v>
          </cell>
          <cell r="D765" t="str">
            <v>Эксон Нефтегаз Лимитед/Оператор проекта "Сахалин-1", ул. Сахалинская, д. 28, г. Южно-Сахалинск, 693000, компания зарегистрирована в соответствии с законодательством Багамских островов (иностранная организация), Свидетельство об аккредитации № 20120 от 10.08.2010 г.</v>
          </cell>
          <cell r="E765" t="str">
            <v>УТБ-2-1/1478</v>
          </cell>
          <cell r="F765">
            <v>42170</v>
          </cell>
          <cell r="G765">
            <v>4</v>
          </cell>
          <cell r="K765">
            <v>1457</v>
          </cell>
          <cell r="L765">
            <v>42152</v>
          </cell>
          <cell r="M765" t="str">
            <v>Де-Кастри</v>
          </cell>
          <cell r="N765">
            <v>27</v>
          </cell>
        </row>
        <row r="766">
          <cell r="A766" t="str">
            <v>МКО-0000761</v>
          </cell>
          <cell r="B766">
            <v>42170</v>
          </cell>
          <cell r="C766" t="str">
            <v>"Универсальный ремонтно-перегрузочный комплекс"</v>
          </cell>
          <cell r="D766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766" t="str">
            <v>УТБ-2-1/1479</v>
          </cell>
          <cell r="F766">
            <v>42170</v>
          </cell>
          <cell r="G766">
            <v>4</v>
          </cell>
          <cell r="K766">
            <v>10701</v>
          </cell>
          <cell r="L766">
            <v>42153</v>
          </cell>
          <cell r="M766" t="str">
            <v>Севастополь</v>
          </cell>
          <cell r="N766">
            <v>92</v>
          </cell>
        </row>
        <row r="767">
          <cell r="A767" t="str">
            <v>МНО-0000762</v>
          </cell>
          <cell r="B767">
            <v>42194</v>
          </cell>
          <cell r="C767" t="str">
            <v>Причальный комплекс</v>
          </cell>
          <cell r="D767" t="str">
            <v xml:space="preserve">ЗАО "Донстрой", 344033, г. Ростов-на-Дону, 
ул. Набережная, д. 217, ОГРН 1026103046705 
от 14.02.2007 г.
</v>
          </cell>
          <cell r="E767" t="str">
            <v>УТБ-2-1/1705</v>
          </cell>
          <cell r="F767">
            <v>42194</v>
          </cell>
          <cell r="G767">
            <v>4</v>
          </cell>
          <cell r="I767">
            <v>43529</v>
          </cell>
          <cell r="J767" t="str">
            <v>УТБ-411</v>
          </cell>
          <cell r="K767">
            <v>1571</v>
          </cell>
          <cell r="L767">
            <v>42164</v>
          </cell>
          <cell r="M767" t="str">
            <v>Ростов-на-Дону</v>
          </cell>
          <cell r="N767">
            <v>61</v>
          </cell>
          <cell r="P767" t="str">
            <v>Изменен</v>
          </cell>
        </row>
        <row r="768">
          <cell r="A768" t="str">
            <v>МНО-0000763</v>
          </cell>
          <cell r="B768">
            <v>42194</v>
          </cell>
          <cell r="C768" t="str">
            <v>Бункеровочный комплекс</v>
          </cell>
          <cell r="D768" t="str">
            <v>ООО "Бизон", 344010, г. Ростов-на-Дону, 
ул. Портовая,  д. 240/1, ОГРН 1026104155550 
от 13.12.2002 г.</v>
          </cell>
          <cell r="E768" t="str">
            <v>УТБ-2-1/1707
УТБ-2743</v>
          </cell>
          <cell r="F768">
            <v>42194</v>
          </cell>
          <cell r="G768">
            <v>3</v>
          </cell>
          <cell r="H768">
            <v>43391</v>
          </cell>
          <cell r="K768">
            <v>1570</v>
          </cell>
          <cell r="L768">
            <v>42164</v>
          </cell>
          <cell r="M768" t="str">
            <v>Ростов-на-Дону</v>
          </cell>
          <cell r="N768">
            <v>61</v>
          </cell>
          <cell r="P768" t="str">
            <v>Изменен</v>
          </cell>
        </row>
        <row r="769">
          <cell r="A769" t="str">
            <v>МНО-0000764</v>
          </cell>
          <cell r="B769">
            <v>42195</v>
          </cell>
          <cell r="C769" t="str">
            <v>Грузопассажирский терминал 
порт "Кавказ"</v>
          </cell>
          <cell r="D769" t="str">
            <v>ООО "Морская дирекция"; 298307. Республика Крым, 
г. Керчь, ул. Целимберная, д. 16, офис 11; ОГРН 1142352000933 от 20.11.2014 г.</v>
          </cell>
          <cell r="E769" t="str">
            <v>УТБ-2-1/1717
УТБ-1887</v>
          </cell>
          <cell r="F769">
            <v>42195</v>
          </cell>
          <cell r="G769">
            <v>3</v>
          </cell>
          <cell r="H769">
            <v>43286</v>
          </cell>
          <cell r="I769">
            <v>43507</v>
          </cell>
          <cell r="J769" t="str">
            <v>УТБ-246</v>
          </cell>
          <cell r="K769">
            <v>1660</v>
          </cell>
          <cell r="L769">
            <v>42172</v>
          </cell>
          <cell r="M769" t="str">
            <v>Кавказ</v>
          </cell>
          <cell r="N769">
            <v>23</v>
          </cell>
          <cell r="P769" t="str">
            <v>Изменен</v>
          </cell>
        </row>
        <row r="770">
          <cell r="A770" t="str">
            <v>МНО-0000765</v>
          </cell>
          <cell r="B770">
            <v>42200</v>
          </cell>
          <cell r="C770" t="str">
            <v>Причал ПМК-67 с площадкой, складом и 
ограждением</v>
          </cell>
          <cell r="D770" t="str">
            <v>ФГБУ "Северный ЭО АСР", 183001, г. Мурманск, 
ул. Траловая, д. 12 А, ОГРН 1135190008755 от 22.08.2013 г.</v>
          </cell>
          <cell r="E770" t="str">
            <v>УТБ-2-2/1728</v>
          </cell>
          <cell r="F770">
            <v>42200</v>
          </cell>
          <cell r="G770">
            <v>3</v>
          </cell>
          <cell r="K770">
            <v>1631</v>
          </cell>
          <cell r="L770">
            <v>42171</v>
          </cell>
          <cell r="M770" t="str">
            <v>Мурманск</v>
          </cell>
          <cell r="N770">
            <v>51</v>
          </cell>
        </row>
        <row r="771">
          <cell r="A771" t="str">
            <v>МНО-0000766</v>
          </cell>
          <cell r="B771">
            <v>42200</v>
          </cell>
          <cell r="C771" t="str">
            <v>Порт-ковш Яблочный</v>
          </cell>
          <cell r="D771" t="str">
            <v>Рыболовецкий колхоз имени Ленина, 694630,
Сахалинская обл., Холмский р-н, село Яблочное,
ул. Центральная, д. 98, ОГРН 1026501022239
от 21.12.2002 г.</v>
          </cell>
          <cell r="E771" t="str">
            <v>УТБ-2-1/1730</v>
          </cell>
          <cell r="F771">
            <v>42200</v>
          </cell>
          <cell r="G771">
            <v>4</v>
          </cell>
          <cell r="K771">
            <v>1695</v>
          </cell>
          <cell r="L771">
            <v>42174</v>
          </cell>
          <cell r="M771" t="str">
            <v>Холмск</v>
          </cell>
          <cell r="N771">
            <v>65</v>
          </cell>
        </row>
        <row r="772">
          <cell r="A772" t="str">
            <v>МКО-0000767</v>
          </cell>
          <cell r="B772">
            <v>42201</v>
          </cell>
          <cell r="C772" t="str">
            <v>Магаданский морской торговый порт</v>
          </cell>
          <cell r="D772" t="str">
            <v>Публичное акционерное общество "Магаданский морской торговый порт", 685000, Магаданская обл., г. Магадан, 
Магаданский морской торговый порт", ОГРН 1024900958565 от 16.10.2002 г.</v>
          </cell>
          <cell r="E772" t="str">
            <v>УТБ-2-1/1739</v>
          </cell>
          <cell r="F772">
            <v>42201</v>
          </cell>
          <cell r="G772">
            <v>4</v>
          </cell>
          <cell r="K772">
            <v>1710</v>
          </cell>
          <cell r="L772">
            <v>42177</v>
          </cell>
          <cell r="M772" t="str">
            <v>Магадан</v>
          </cell>
          <cell r="N772">
            <v>49</v>
          </cell>
        </row>
        <row r="773">
          <cell r="A773" t="str">
            <v>МКО-0000768</v>
          </cell>
          <cell r="B773">
            <v>42207</v>
          </cell>
          <cell r="C773" t="str">
            <v>СУДС "Керчь"</v>
          </cell>
          <cell r="D773" t="str">
            <v>ГУП РК "Лоцман-Крым", 298300, Республика Крым, 
г. Керчь, ул. Ленина, д. 16, оф. 37, ОГРН 1159102022716 от 12.01.2015 г.</v>
          </cell>
          <cell r="E773" t="str">
            <v>УТБ-2-1/1768</v>
          </cell>
          <cell r="F773">
            <v>42207</v>
          </cell>
          <cell r="G773">
            <v>4</v>
          </cell>
          <cell r="I773">
            <v>42430</v>
          </cell>
          <cell r="J773" t="str">
            <v>УТБ-3-1/368</v>
          </cell>
          <cell r="K773">
            <v>12530</v>
          </cell>
          <cell r="L773">
            <v>42178</v>
          </cell>
          <cell r="M773" t="str">
            <v>Керчь</v>
          </cell>
          <cell r="N773">
            <v>82</v>
          </cell>
        </row>
        <row r="774">
          <cell r="A774" t="str">
            <v>МКО-0000769</v>
          </cell>
          <cell r="B774">
            <v>42207</v>
          </cell>
          <cell r="C774" t="str">
            <v>СУДС "Феодосия"</v>
          </cell>
          <cell r="D774" t="str">
            <v>ГУП РК "Лоцман-Крым", 298300, Республика Крым, г. Керчь, ул. Ленина, д. 16, оф. 37, ОГРН 1159102022716 от 12.01.2015 г.</v>
          </cell>
          <cell r="E774" t="str">
            <v>УТБ-2-1/1768</v>
          </cell>
          <cell r="F774">
            <v>42207</v>
          </cell>
          <cell r="G774">
            <v>4</v>
          </cell>
          <cell r="I774">
            <v>42675</v>
          </cell>
          <cell r="J774" t="str">
            <v>УТБ-3-7/2707</v>
          </cell>
          <cell r="K774" t="str">
            <v>12530
УТБ-3482</v>
          </cell>
          <cell r="L774" t="str">
            <v>23.06.2015
28.10.2016</v>
          </cell>
          <cell r="M774" t="str">
            <v>Керчь</v>
          </cell>
          <cell r="N774">
            <v>82</v>
          </cell>
        </row>
        <row r="775">
          <cell r="A775" t="str">
            <v>МКО-0000770</v>
          </cell>
          <cell r="B775">
            <v>42207</v>
          </cell>
          <cell r="C775" t="str">
            <v>СУДС "Севастополь"</v>
          </cell>
          <cell r="D775" t="str">
            <v>ГУП РК "Лоцман-Крым", 298300, Республика Крым, г. Керчь, ул. Ленина, д. 16, оф. 37, ОГРН 1159102022716 от 12.01.2015 г.</v>
          </cell>
          <cell r="E775" t="str">
            <v>УТБ-2-1/1768</v>
          </cell>
          <cell r="F775">
            <v>42207</v>
          </cell>
          <cell r="G775">
            <v>4</v>
          </cell>
          <cell r="I775">
            <v>42270</v>
          </cell>
          <cell r="J775" t="str">
            <v>УТБ-2-1/2343</v>
          </cell>
          <cell r="K775">
            <v>12530</v>
          </cell>
          <cell r="L775">
            <v>42178</v>
          </cell>
          <cell r="M775" t="str">
            <v>Керчь</v>
          </cell>
          <cell r="N775">
            <v>82</v>
          </cell>
        </row>
        <row r="776">
          <cell r="A776" t="str">
            <v>МНО-0000771</v>
          </cell>
          <cell r="B776">
            <v>42215</v>
          </cell>
          <cell r="C776" t="str">
            <v>Бункеровочный комплекс 
ООО "ССК"</v>
          </cell>
          <cell r="D776" t="str">
            <v>ООО "Стивидорно-судоходная компания"; 188477,
Ленинградская обл., Кингисеппский район, д. Вистино,
Здание консервного цеха № 2, инв. № 1737, лит. А,
этаж 3; ОГРН 1134707001120 от 24.10.2013 г. /
собст.: ООО "Вистинский топливный терминал";
188477, Ленинградская обл., Кингисеппский район, 
д. Вистино, Здание консервного цеха № 2, инв. № 1737,
лит. А, этаж 3; ОГРН 1134707001110 от 24.10.2013 г.</v>
          </cell>
          <cell r="E776" t="str">
            <v>УТБ-2-11/1837</v>
          </cell>
          <cell r="F776">
            <v>42158</v>
          </cell>
          <cell r="G776">
            <v>4</v>
          </cell>
          <cell r="K776">
            <v>1812</v>
          </cell>
          <cell r="L776">
            <v>42186</v>
          </cell>
          <cell r="M776" t="str">
            <v>Усть-Луга</v>
          </cell>
          <cell r="N776">
            <v>47</v>
          </cell>
        </row>
        <row r="777">
          <cell r="A777" t="str">
            <v>МКО-0000772</v>
          </cell>
          <cell r="B777">
            <v>42215</v>
          </cell>
          <cell r="C777" t="str">
            <v>Ростовский Судоремонтный Завод "Прибой"</v>
          </cell>
          <cell r="D777" t="str">
            <v>ОАО Ростовский Судоремонтный Завод "Прибой";  344007, ул. Шоссейная, 35, г. Ростов-на-Дону; 1026103281654; 21.11.2002</v>
          </cell>
          <cell r="E777" t="str">
            <v>УТБ-2-11/1834</v>
          </cell>
          <cell r="F777">
            <v>41027</v>
          </cell>
          <cell r="G777">
            <v>3</v>
          </cell>
          <cell r="I777">
            <v>43032</v>
          </cell>
          <cell r="J777" t="str">
            <v>УТБ-3054</v>
          </cell>
          <cell r="K777">
            <v>1854</v>
          </cell>
          <cell r="L777">
            <v>42192</v>
          </cell>
          <cell r="M777" t="str">
            <v>Ростов-на-Дону</v>
          </cell>
          <cell r="N777">
            <v>61</v>
          </cell>
        </row>
        <row r="778">
          <cell r="A778" t="str">
            <v>МНО-0000773</v>
          </cell>
          <cell r="B778">
            <v>42212</v>
          </cell>
          <cell r="C778" t="str">
            <v>Причал Портофлота</v>
          </cell>
          <cell r="D778" t="str">
            <v>ООО "Русс-Олимп", 685000, Магаданская обл.,
г. Магадан, ул. Транспортная, д. 1, ОГРН
1064910042768 от 24.08.2006 г.</v>
          </cell>
          <cell r="E778" t="str">
            <v>УТБ-2-1/1803</v>
          </cell>
          <cell r="F778">
            <v>42212</v>
          </cell>
          <cell r="G778">
            <v>4</v>
          </cell>
          <cell r="I778">
            <v>42353</v>
          </cell>
          <cell r="J778" t="str">
            <v>УТБ-2-11/3112</v>
          </cell>
          <cell r="K778">
            <v>1896</v>
          </cell>
          <cell r="L778">
            <v>42194</v>
          </cell>
          <cell r="M778" t="str">
            <v>Магадан</v>
          </cell>
          <cell r="N778">
            <v>49</v>
          </cell>
        </row>
        <row r="779">
          <cell r="A779" t="str">
            <v>МНО-0000774</v>
          </cell>
          <cell r="B779">
            <v>42215</v>
          </cell>
          <cell r="C779" t="str">
            <v>ЦРДС морского порта Севастополь</v>
          </cell>
          <cell r="D779" t="str">
            <v xml:space="preserve">Севастопольский филиал ФГУП "Росморпорт", 
299011, г. Севастополь, площадь Нахимова,
д. 5, ОГРН 1037702023831 от 15.05.2003 г.
</v>
          </cell>
          <cell r="E779" t="str">
            <v>УТБ-2-1/1832</v>
          </cell>
          <cell r="F779">
            <v>42215</v>
          </cell>
          <cell r="G779">
            <v>4</v>
          </cell>
          <cell r="I779">
            <v>42621</v>
          </cell>
          <cell r="J779" t="str">
            <v>УТБ-3-7/2240</v>
          </cell>
          <cell r="K779" t="str">
            <v>2073
УТБ-2644</v>
          </cell>
          <cell r="L779" t="str">
            <v>28.07.2015
25.08.2016</v>
          </cell>
          <cell r="M779" t="str">
            <v>Севастополь</v>
          </cell>
          <cell r="N779">
            <v>92</v>
          </cell>
        </row>
        <row r="780">
          <cell r="A780" t="str">
            <v>МНО-0000775</v>
          </cell>
          <cell r="B780">
            <v>42222</v>
          </cell>
          <cell r="C780" t="str">
            <v>Портовый перегрузочный комплекс</v>
          </cell>
          <cell r="D780" t="str">
            <v>ООО "Охотский морской порт", 680001, 
г. Хабаровск, ул. Артемовская, д. 89, ОГРН 1142723000155 от 17.01.2014 г.</v>
          </cell>
          <cell r="E780" t="str">
            <v>УТБ-2-1/1910</v>
          </cell>
          <cell r="F780">
            <v>42222</v>
          </cell>
          <cell r="G780">
            <v>4</v>
          </cell>
          <cell r="K780">
            <v>1954</v>
          </cell>
          <cell r="L780">
            <v>42200</v>
          </cell>
          <cell r="M780" t="str">
            <v>Охотск</v>
          </cell>
          <cell r="N780">
            <v>27</v>
          </cell>
        </row>
        <row r="781">
          <cell r="A781" t="str">
            <v>МКО-0000776</v>
          </cell>
          <cell r="B781">
            <v>42222</v>
          </cell>
          <cell r="C781" t="str">
            <v>Временный рейдовый перегрузочный 
комплекс ООО "РПК Норд"</v>
          </cell>
          <cell r="D781" t="str">
            <v>ООО "РПК Норд", 183038, г. Мурманск, пр. Ленина,
д. 89, офис 7, ОГРН 1155190003165 от 
19.03.2015 г.</v>
          </cell>
          <cell r="E781" t="str">
            <v>УТБ-2-1/1907
УТБ-3-1/869</v>
          </cell>
          <cell r="F781">
            <v>42222</v>
          </cell>
          <cell r="G781">
            <v>1</v>
          </cell>
          <cell r="H781">
            <v>42480</v>
          </cell>
          <cell r="K781" t="str">
            <v>1987
УТБ-805</v>
          </cell>
          <cell r="L781" t="str">
            <v>20.07.2015
23.03.2016</v>
          </cell>
          <cell r="M781" t="str">
            <v xml:space="preserve">
Мурманск</v>
          </cell>
          <cell r="N781">
            <v>51</v>
          </cell>
        </row>
        <row r="782">
          <cell r="A782" t="str">
            <v>МНО-0000777</v>
          </cell>
          <cell r="B782">
            <v>42234</v>
          </cell>
          <cell r="C782" t="str">
            <v>Самоподъемная плавучая буровая
установка "СИВАШ"</v>
          </cell>
          <cell r="D782" t="str">
            <v>ГУП РК "Черноморнефтегаз", 295000, Республика Крым, г. Симферополь, пр. Кирова, д. 52, ОГРН 1149102099717 от 29.11.2014 г.</v>
          </cell>
          <cell r="E782" t="str">
            <v>УТБ-2-1/2030</v>
          </cell>
          <cell r="F782">
            <v>42234</v>
          </cell>
          <cell r="G782">
            <v>3</v>
          </cell>
          <cell r="K782">
            <v>2157</v>
          </cell>
          <cell r="L782">
            <v>42219</v>
          </cell>
          <cell r="N782">
            <v>82</v>
          </cell>
        </row>
        <row r="783">
          <cell r="A783" t="str">
            <v>МНО-0000778</v>
          </cell>
          <cell r="B783">
            <v>42234</v>
          </cell>
          <cell r="C783" t="str">
            <v>Самоподъемная плавучая буровая
установка "ТАВРИДА"</v>
          </cell>
          <cell r="D783" t="str">
            <v>ГУП РК "Черноморнефтегаз", 295000, Республика Крым, г. Симферополь, пр. Кирова, д. 52, ОГРН 1149102099717 от 29.11.2014 г.</v>
          </cell>
          <cell r="E783" t="str">
            <v>УТБ-2-1/2030</v>
          </cell>
          <cell r="F783">
            <v>42234</v>
          </cell>
          <cell r="G783">
            <v>3</v>
          </cell>
          <cell r="K783">
            <v>2157</v>
          </cell>
          <cell r="L783">
            <v>42219</v>
          </cell>
          <cell r="N783">
            <v>82</v>
          </cell>
        </row>
        <row r="784">
          <cell r="A784" t="str">
            <v>МНО-0000779</v>
          </cell>
          <cell r="B784">
            <v>42234</v>
          </cell>
          <cell r="C784" t="str">
            <v>"КРЫМ-2"</v>
          </cell>
          <cell r="D784" t="str">
            <v>ГУП РК "Черноморнефтегаз", 295000, Республика Крым, г. Симферополь, пр. Кирова, д. 52, ОГРН 1149102099717 от 29.11.2014 г.</v>
          </cell>
          <cell r="E784" t="str">
            <v>УТБ-2-1/2030</v>
          </cell>
          <cell r="F784">
            <v>42234</v>
          </cell>
          <cell r="G784">
            <v>1</v>
          </cell>
          <cell r="K784">
            <v>2157</v>
          </cell>
          <cell r="L784">
            <v>42219</v>
          </cell>
          <cell r="N784">
            <v>82</v>
          </cell>
        </row>
        <row r="785">
          <cell r="A785" t="str">
            <v>МНО-0000780</v>
          </cell>
          <cell r="B785">
            <v>42234</v>
          </cell>
          <cell r="C785" t="str">
            <v>"КРЫМ-1"</v>
          </cell>
          <cell r="D785" t="str">
            <v>ГУП РК "Черноморнефтегаз", 295000, Республика Крым, г. Симферополь, пр. Кирова, д. 52, ОГРН 1149102099717 от 29.11.2014 г.</v>
          </cell>
          <cell r="E785" t="str">
            <v>УТБ-2-1/2030</v>
          </cell>
          <cell r="F785">
            <v>42234</v>
          </cell>
          <cell r="G785">
            <v>1</v>
          </cell>
          <cell r="K785">
            <v>2157</v>
          </cell>
          <cell r="L785">
            <v>42219</v>
          </cell>
          <cell r="N785">
            <v>82</v>
          </cell>
        </row>
        <row r="786">
          <cell r="A786" t="str">
            <v>МКО-0000781</v>
          </cell>
          <cell r="B786">
            <v>42234</v>
          </cell>
          <cell r="C786" t="str">
            <v>Морской терминал
АО "Морской порт "Тикси"</v>
          </cell>
          <cell r="D786" t="str">
            <v>АО "Морской порт "Тикси", 678400, Республика Саха (Якутия), п. Тикси, ул. Морская, д. 1, ОГРН 1051403915771 от 23.03.2005 г.</v>
          </cell>
          <cell r="E786" t="str">
            <v>УТБ-2-1/2036</v>
          </cell>
          <cell r="F786">
            <v>42234</v>
          </cell>
          <cell r="G786">
            <v>4</v>
          </cell>
          <cell r="K786">
            <v>2162</v>
          </cell>
          <cell r="L786">
            <v>42220</v>
          </cell>
          <cell r="M786" t="str">
            <v>Тикси</v>
          </cell>
          <cell r="N786">
            <v>14</v>
          </cell>
          <cell r="P786" t="str">
            <v>Изменен</v>
          </cell>
        </row>
        <row r="787">
          <cell r="A787" t="str">
            <v>МНО-0000782</v>
          </cell>
          <cell r="B787">
            <v>42241</v>
          </cell>
          <cell r="C787" t="str">
            <v>Причал № 12</v>
          </cell>
          <cell r="D787" t="str">
            <v>АО "МАСКО", 183038, г. Мурманск, ул. Привокзальная,
д. 26; ОГРН 1025100844658 от 29.04.2009 г.</v>
          </cell>
          <cell r="E787" t="str">
            <v>УТБ-2-1/2089</v>
          </cell>
          <cell r="F787">
            <v>42241</v>
          </cell>
          <cell r="G787">
            <v>4</v>
          </cell>
          <cell r="K787">
            <v>2237</v>
          </cell>
          <cell r="L787">
            <v>42226</v>
          </cell>
          <cell r="M787" t="str">
            <v>Мурманск</v>
          </cell>
          <cell r="N787">
            <v>51</v>
          </cell>
          <cell r="P787" t="str">
            <v>Изменен</v>
          </cell>
        </row>
        <row r="788">
          <cell r="A788" t="str">
            <v>МНО-0000783</v>
          </cell>
          <cell r="B788">
            <v>42251</v>
          </cell>
          <cell r="C788" t="str">
            <v xml:space="preserve">Здание морского вокзала </v>
          </cell>
          <cell r="D788" t="str">
            <v>ООО ПКФ "Южно-Курильский рыбокомбинат",
694500, Сахалинская обл., пгт. Южно-Курильск, 
ул. Заводская, д. 17, ОГРН 1026501202188 от
03.10.2002 г.</v>
          </cell>
          <cell r="E788" t="str">
            <v>УТБ-2-1/2174</v>
          </cell>
          <cell r="F788">
            <v>42251</v>
          </cell>
          <cell r="G788">
            <v>4</v>
          </cell>
          <cell r="I788">
            <v>42858</v>
          </cell>
          <cell r="J788" t="str">
            <v>УТБ-1419</v>
          </cell>
          <cell r="K788">
            <v>2246</v>
          </cell>
          <cell r="L788">
            <v>42227</v>
          </cell>
          <cell r="N788">
            <v>65</v>
          </cell>
        </row>
        <row r="789">
          <cell r="A789" t="str">
            <v>МНО-0000784</v>
          </cell>
          <cell r="B789">
            <v>42251</v>
          </cell>
          <cell r="C789" t="str">
            <v>Причальная стенка для маломерных судов (берегоукрепление морского вокзала)</v>
          </cell>
          <cell r="D789" t="str">
            <v>ООО ПКФ "Южно-Курильский рыбокомбинат",
694500, Сахалинская обл., пгт. Южно-Курильск, 
ул. Заводская, д. 17, ОГРН 1026501202188 от
03.10.2002 г.</v>
          </cell>
          <cell r="E789" t="str">
            <v>УТБ-2-1/2174</v>
          </cell>
          <cell r="F789">
            <v>42251</v>
          </cell>
          <cell r="G789">
            <v>4</v>
          </cell>
          <cell r="I789">
            <v>42858</v>
          </cell>
          <cell r="J789" t="str">
            <v>УТБ-1419</v>
          </cell>
          <cell r="K789">
            <v>2246</v>
          </cell>
          <cell r="L789">
            <v>42227</v>
          </cell>
          <cell r="N789">
            <v>65</v>
          </cell>
        </row>
        <row r="790">
          <cell r="A790" t="str">
            <v>МНО-0000785</v>
          </cell>
          <cell r="B790">
            <v>42270</v>
          </cell>
          <cell r="C790" t="str">
            <v>Нефтепирс</v>
          </cell>
          <cell r="D790" t="str">
            <v xml:space="preserve">ООО "МАГАДАННЕФТО", 685000, г. Магадан, 
ул. Портовое шоссе, д. 201, ОГРН 1024900957443 от 26.11.2001 г.
</v>
          </cell>
          <cell r="E790" t="str">
            <v>УТБ-2-1/2345</v>
          </cell>
          <cell r="F790">
            <v>42270</v>
          </cell>
          <cell r="G790">
            <v>4</v>
          </cell>
          <cell r="K790">
            <v>17534</v>
          </cell>
          <cell r="L790">
            <v>42240</v>
          </cell>
          <cell r="M790" t="str">
            <v>Магадан</v>
          </cell>
          <cell r="N790">
            <v>49</v>
          </cell>
        </row>
        <row r="791">
          <cell r="A791" t="str">
            <v>МНО-0000786</v>
          </cell>
          <cell r="B791">
            <v>42270</v>
          </cell>
          <cell r="C791" t="str">
            <v>ЦУ ГМССБ морского порта Севастополь</v>
          </cell>
          <cell r="D791" t="str">
            <v xml:space="preserve">Севастопольский филиал ФГУП "Росморпорт", 
299011, г. Севастополь, площадь Нахимова,
д. 5, ОГРН 1037702023831 от 15.05.2003 г.
</v>
          </cell>
          <cell r="E791" t="str">
            <v>УТБ-2-1/2343</v>
          </cell>
          <cell r="F791">
            <v>42270</v>
          </cell>
          <cell r="G791">
            <v>4</v>
          </cell>
          <cell r="I791">
            <v>42303</v>
          </cell>
          <cell r="J791" t="str">
            <v>УТБ-2-11/2637</v>
          </cell>
          <cell r="K791" t="str">
            <v>2409
3014</v>
          </cell>
          <cell r="L791" t="str">
            <v>27.08.2015
21.10.2015</v>
          </cell>
          <cell r="M791" t="str">
            <v>Севастополь</v>
          </cell>
          <cell r="N791">
            <v>92</v>
          </cell>
        </row>
        <row r="792">
          <cell r="A792" t="str">
            <v>МНО-0000787</v>
          </cell>
          <cell r="B792">
            <v>42270</v>
          </cell>
          <cell r="C792" t="str">
            <v>Технологический комплекс 
ООО "Голден Фиш"</v>
          </cell>
          <cell r="D792" t="str">
            <v>ООО "Голден Фиш", 299703, г. Севастополь, 
ул. Ангарская, д. 10 "Г", ОГРН 1149204044164 от 09.12.2014 г.</v>
          </cell>
          <cell r="E792" t="str">
            <v>УТБ-2-1/2334</v>
          </cell>
          <cell r="F792">
            <v>42270</v>
          </cell>
          <cell r="G792">
            <v>4</v>
          </cell>
          <cell r="I792">
            <v>42970</v>
          </cell>
          <cell r="J792" t="str">
            <v>УТБ-2504</v>
          </cell>
          <cell r="K792">
            <v>2434</v>
          </cell>
          <cell r="L792">
            <v>42247</v>
          </cell>
          <cell r="M792" t="str">
            <v>Севастополь</v>
          </cell>
          <cell r="N792">
            <v>92</v>
          </cell>
        </row>
        <row r="793">
          <cell r="A793" t="str">
            <v>МКО-0000788</v>
          </cell>
          <cell r="B793">
            <v>42270</v>
          </cell>
          <cell r="C793" t="str">
            <v>Причалы № 8 и № 9 Невельского морского порта</v>
          </cell>
          <cell r="D793" t="str">
            <v>ООО "Севрыбфлот", 693007,Сахалинская обл., г. Южго-Сахалиск, ул. им. Космонавта Поповича, д. 100, пом. 9, ОГРН 1144910002555 от 28.08.2014 г.</v>
          </cell>
          <cell r="E793" t="str">
            <v>УТБ-2-1/2322</v>
          </cell>
          <cell r="F793">
            <v>42270</v>
          </cell>
          <cell r="G793">
            <v>4</v>
          </cell>
          <cell r="K793">
            <v>2491</v>
          </cell>
          <cell r="L793">
            <v>42250</v>
          </cell>
          <cell r="M793" t="str">
            <v>Невельск</v>
          </cell>
          <cell r="N793">
            <v>65</v>
          </cell>
          <cell r="P793" t="str">
            <v>Изменен</v>
          </cell>
        </row>
        <row r="794">
          <cell r="A794" t="str">
            <v>МНО-0000789</v>
          </cell>
          <cell r="B794">
            <v>42298</v>
          </cell>
          <cell r="C794" t="str">
            <v>Грузовой причал</v>
          </cell>
          <cell r="D794" t="str">
            <v>ООО "КРОНДЕКС", 183038, г. Мурманск, 
ул. Подгорная, д. 86, ОГРН 1055100160015 
от 11.07.2001 г.</v>
          </cell>
          <cell r="E794" t="str">
            <v>УТБ-2-1/2601</v>
          </cell>
          <cell r="F794">
            <v>42298</v>
          </cell>
          <cell r="G794">
            <v>4</v>
          </cell>
          <cell r="K794">
            <v>2746</v>
          </cell>
          <cell r="L794">
            <v>42272</v>
          </cell>
          <cell r="M794" t="str">
            <v>Мурманск</v>
          </cell>
          <cell r="N794">
            <v>51</v>
          </cell>
        </row>
        <row r="795">
          <cell r="A795" t="str">
            <v>МКО-0000790</v>
          </cell>
          <cell r="B795">
            <v>42305</v>
          </cell>
          <cell r="C795" t="str">
            <v>Завод "МорГидроСтрой"</v>
          </cell>
          <cell r="D795" t="str">
            <v>ООО "МГС-Терминал", 198096, г. Санкт-Петербург,
ул. Дорога на Турухтанные острова, д. 26, корп. 4,
ОГРН 1117847260629 от 27.06.2011 г.</v>
          </cell>
          <cell r="E795" t="str">
            <v>УТБ-2-1/2647</v>
          </cell>
          <cell r="F795">
            <v>42305</v>
          </cell>
          <cell r="G795">
            <v>4</v>
          </cell>
          <cell r="H795" t="str">
            <v xml:space="preserve"> </v>
          </cell>
          <cell r="K795">
            <v>2881</v>
          </cell>
          <cell r="L795">
            <v>42285</v>
          </cell>
          <cell r="M795" t="str">
            <v>Санкт-
Петербург</v>
          </cell>
          <cell r="N795">
            <v>78</v>
          </cell>
        </row>
        <row r="796">
          <cell r="A796" t="str">
            <v>МКО-0000791</v>
          </cell>
          <cell r="B796">
            <v>42313</v>
          </cell>
          <cell r="C796" t="str">
            <v>Морской терминал
 ЗАО "ИНТЕРФЕРРУМ-МЕТАЛЛ"</v>
          </cell>
          <cell r="D796" t="str">
            <v>ЗАО "ИНТЕРФЕРРУМ-МЕТАЛЛ", 198096,
г. Санкт-Петербург, ул. Дорога на Турухтанные
острова, д. 24, к. 7, ОГРН 1027802718987 от
24.09.2002 г.</v>
          </cell>
          <cell r="E796" t="str">
            <v>УТБ-2-1/2705</v>
          </cell>
          <cell r="F796">
            <v>42313</v>
          </cell>
          <cell r="G796">
            <v>3</v>
          </cell>
          <cell r="K796">
            <v>2971</v>
          </cell>
          <cell r="L796">
            <v>42296</v>
          </cell>
          <cell r="M796" t="str">
            <v>Санкт-
Петербург</v>
          </cell>
          <cell r="N796">
            <v>78</v>
          </cell>
        </row>
        <row r="797">
          <cell r="A797" t="str">
            <v>МНО-0000792</v>
          </cell>
          <cell r="B797">
            <v>42324</v>
          </cell>
          <cell r="C797" t="str">
            <v>Гидротехническое сооружение причал 
№ 94, Санкт-Петербург, Угольная гавань, Элеваторная площадка, сооружение № 2, литер Г</v>
          </cell>
          <cell r="D797" t="str">
            <v>Балтийский филиал ФБУ "Морспасслужба Росморречфлота", юр. адр.: 125993, г. Москва, 
ул. Петровка, д. 3/6, стр. 2 / адрес филиала: 198096, 
г. Санкт-Петербург, Элеваторная площадка, д. 1;
ОГРН 1027739737321 от 17.12.1998 г.</v>
          </cell>
          <cell r="E797" t="str">
            <v>УТБ-2-1/2822</v>
          </cell>
          <cell r="F797">
            <v>42324</v>
          </cell>
          <cell r="G797">
            <v>3</v>
          </cell>
          <cell r="K797">
            <v>2970</v>
          </cell>
          <cell r="L797">
            <v>42296</v>
          </cell>
          <cell r="M797" t="str">
            <v>Санкт-
Петербург</v>
          </cell>
          <cell r="N797">
            <v>78</v>
          </cell>
        </row>
        <row r="798">
          <cell r="A798" t="str">
            <v>МНО-0000793</v>
          </cell>
          <cell r="B798">
            <v>42326</v>
          </cell>
          <cell r="C798" t="str">
            <v>Морской порт "КАМЫШ-БУРУН"
ООО "Производственно-Транспортный Комплекс "Керчь"</v>
          </cell>
          <cell r="D798" t="str">
            <v>ООО "Производственно-Транспортный Комплекс "Керчь", 
298312, Республика Крым, г. Керчь, ул. Героев Эльтигена,
д. 4; ОГРН 1159102060534 от 19.02.2015 г.</v>
          </cell>
          <cell r="E798" t="str">
            <v>УТБ-2-1/2858</v>
          </cell>
          <cell r="F798">
            <v>42326</v>
          </cell>
          <cell r="G798">
            <v>4</v>
          </cell>
          <cell r="K798">
            <v>22682</v>
          </cell>
          <cell r="L798">
            <v>42305</v>
          </cell>
          <cell r="M798" t="str">
            <v>Керчь</v>
          </cell>
          <cell r="N798">
            <v>82</v>
          </cell>
          <cell r="P798" t="str">
            <v>Изменен</v>
          </cell>
        </row>
        <row r="799">
          <cell r="A799" t="str">
            <v>МНО-0000794</v>
          </cell>
          <cell r="B799">
            <v>42333</v>
          </cell>
          <cell r="C799" t="str">
            <v>Пирс ФГБНУ "ТИНРО-Центр"</v>
          </cell>
          <cell r="D799" t="str">
            <v>ФГБНУ "Тихоокеанский научно-исследовательский
рыбохозяйственный центр", 690091, 
г. Владивосток, пер. Шевченко, д. 4, ОГРН 
1142540021755 от 31.12.2014 г.</v>
          </cell>
          <cell r="E799" t="str">
            <v>УТБ-2-1/2928</v>
          </cell>
          <cell r="F799">
            <v>42333</v>
          </cell>
          <cell r="G799">
            <v>4</v>
          </cell>
          <cell r="I799">
            <v>42580</v>
          </cell>
          <cell r="J799" t="str">
            <v>УТБ-3-1/1899</v>
          </cell>
          <cell r="K799" t="str">
            <v>3065
УТБ-2292</v>
          </cell>
          <cell r="L799" t="str">
            <v>27.10.2015
22.07.2016</v>
          </cell>
          <cell r="M799" t="str">
            <v>Владивосток</v>
          </cell>
          <cell r="N799">
            <v>25</v>
          </cell>
        </row>
        <row r="800">
          <cell r="A800" t="str">
            <v>МНО-0000795</v>
          </cell>
          <cell r="B800">
            <v>42333</v>
          </cell>
          <cell r="C800" t="str">
            <v>Причал № 42 ФГБНУ "ТИНРО-Центр"</v>
          </cell>
          <cell r="D800" t="str">
            <v>ФГБНУ "Тихоокеанский научно-исследовательский
рыбохозяйственный центр", 690091, 
г. Владивосток, пер. Шевченко, д. 4, ОГРН 
1142540021755 от 31.12.2014 г.</v>
          </cell>
          <cell r="E800" t="str">
            <v>УТБ-2-1/2928</v>
          </cell>
          <cell r="F800">
            <v>42333</v>
          </cell>
          <cell r="G800">
            <v>4</v>
          </cell>
          <cell r="I800">
            <v>42580</v>
          </cell>
          <cell r="J800" t="str">
            <v>УТБ-3-1/1899</v>
          </cell>
          <cell r="K800" t="str">
            <v>3065
УТБ-2292</v>
          </cell>
          <cell r="L800" t="str">
            <v>27.10.2015
22.07.2016</v>
          </cell>
          <cell r="M800" t="str">
            <v>Владивосток</v>
          </cell>
          <cell r="N800">
            <v>25</v>
          </cell>
        </row>
        <row r="801">
          <cell r="A801" t="str">
            <v>МКО-0000796</v>
          </cell>
          <cell r="B801">
            <v>42333</v>
          </cell>
          <cell r="C801" t="str">
            <v>Плавучий буровой комплекс "Обский-1"</v>
          </cell>
          <cell r="D801" t="str">
            <v>ООО "Газпром флот", 117420, г. Москва, 
ул. Наметкина, д. 12а, ОГРН 1027700198635  от 09.09.2002 г.</v>
          </cell>
          <cell r="E801" t="str">
            <v>УТБ-2-1/2927</v>
          </cell>
          <cell r="F801">
            <v>42333</v>
          </cell>
          <cell r="G801">
            <v>1</v>
          </cell>
          <cell r="K801">
            <v>3085</v>
          </cell>
          <cell r="L801">
            <v>42305</v>
          </cell>
        </row>
        <row r="802">
          <cell r="A802" t="str">
            <v>МНО-0000797</v>
          </cell>
          <cell r="B802">
            <v>42353</v>
          </cell>
          <cell r="C802" t="str">
            <v>Зерновой терминал ООО "Холдинг 
Южный"</v>
          </cell>
          <cell r="D802" t="str">
            <v xml:space="preserve">ООО "Холдинг Южный", 299014, г. Севастополь,
ул. Правды, д. 24, ОГРН 1149204047123 от 
12.12.2014 г.
</v>
          </cell>
          <cell r="E802" t="str">
            <v>УТБ-2-1/3106</v>
          </cell>
          <cell r="F802">
            <v>42353</v>
          </cell>
          <cell r="G802">
            <v>4</v>
          </cell>
          <cell r="K802">
            <v>25725</v>
          </cell>
          <cell r="L802">
            <v>42340</v>
          </cell>
          <cell r="M802" t="str">
            <v>Севастополь</v>
          </cell>
          <cell r="N802">
            <v>92</v>
          </cell>
        </row>
        <row r="803">
          <cell r="A803" t="str">
            <v>МКО-0000798</v>
          </cell>
          <cell r="B803">
            <v>42353</v>
          </cell>
          <cell r="C803" t="str">
            <v>Перегрузочный комплекс ООО "Морской
терминал "Тамань"</v>
          </cell>
          <cell r="D803" t="str">
            <v>ООО "Морской терминал "Тамань", 353555,
Краснодарский край, Темрюкский район, морской
порт Тамань, ОГРН 1092352000344 от 
08.05.2009 г.</v>
          </cell>
          <cell r="E803" t="str">
            <v>УТБ-2-1/3113</v>
          </cell>
          <cell r="F803">
            <v>42353</v>
          </cell>
          <cell r="G803">
            <v>3</v>
          </cell>
          <cell r="K803">
            <v>3293</v>
          </cell>
          <cell r="L803">
            <v>42324</v>
          </cell>
          <cell r="M803" t="str">
            <v>Тамань</v>
          </cell>
          <cell r="N803">
            <v>23</v>
          </cell>
        </row>
        <row r="804">
          <cell r="A804" t="str">
            <v>МНО-0000799</v>
          </cell>
          <cell r="B804">
            <v>42353</v>
          </cell>
          <cell r="C804" t="str">
            <v>Перевалочная нефтебаза на 
причале № 57</v>
          </cell>
          <cell r="D804" t="str">
            <v>ООО "Альянс Плюс", 199106, г. Санкт-Петербург,
Кожевенная линия, д. 1-3, литер Р, пом. 19-Н / 
191167, г. Санкт-Петербург, Невский пр., д. 151,
ОГРН 1107847271290 от 17.08.2010 г.</v>
          </cell>
          <cell r="E804" t="str">
            <v>УТБ-2-1/3093</v>
          </cell>
          <cell r="F804">
            <v>42353</v>
          </cell>
          <cell r="G804">
            <v>3</v>
          </cell>
          <cell r="K804">
            <v>3446</v>
          </cell>
          <cell r="L804">
            <v>42334</v>
          </cell>
          <cell r="M804" t="str">
            <v>Санкт-
Петербург</v>
          </cell>
          <cell r="N804">
            <v>78</v>
          </cell>
        </row>
        <row r="805">
          <cell r="A805" t="str">
            <v>МНО-0000800</v>
          </cell>
          <cell r="B805">
            <v>42359</v>
          </cell>
          <cell r="C805" t="str">
            <v>Плавучие причалы для отстоя судов 
ООО "КРОНДЕКС"</v>
          </cell>
          <cell r="D805" t="str">
            <v>ООО "КРОНДЕКС", 183038, г. Мурманск, 
ул. Подгорная, д. 86, ОГРН 1055100160015 
от 11.07.2001 г.</v>
          </cell>
          <cell r="E805" t="str">
            <v>УТБ-2-1/3151</v>
          </cell>
          <cell r="F805">
            <v>42359</v>
          </cell>
          <cell r="G805">
            <v>4</v>
          </cell>
          <cell r="K805">
            <v>3546</v>
          </cell>
          <cell r="L805">
            <v>42341</v>
          </cell>
          <cell r="M805" t="str">
            <v>Мурманск</v>
          </cell>
          <cell r="N805">
            <v>51</v>
          </cell>
        </row>
        <row r="806">
          <cell r="A806" t="str">
            <v>МНО-0000801</v>
          </cell>
          <cell r="B806">
            <v>42359</v>
          </cell>
          <cell r="C806" t="str">
            <v>Причальные набережные 
ОАО "Кировский завод"</v>
          </cell>
          <cell r="D806" t="str">
            <v>ОАО "Кировский завод", 198097, г. Санкт-Петербург, пр. Стачек, д. 47, ОГРН 1027802712365 от 05.11.1992 г.</v>
          </cell>
          <cell r="E806" t="str">
            <v>УТБ-2-1/3158</v>
          </cell>
          <cell r="F806">
            <v>42359</v>
          </cell>
          <cell r="G806">
            <v>4</v>
          </cell>
          <cell r="K806">
            <v>3671</v>
          </cell>
          <cell r="L806">
            <v>42352</v>
          </cell>
          <cell r="M806" t="str">
            <v>Санкт-
Петербург</v>
          </cell>
          <cell r="N806">
            <v>78</v>
          </cell>
        </row>
        <row r="807">
          <cell r="A807" t="str">
            <v>МКО-0000802</v>
          </cell>
          <cell r="B807">
            <v>42367</v>
          </cell>
          <cell r="C807" t="str">
            <v>Сельскохозяйственный терминал 
ЗАО "Терминал"</v>
          </cell>
          <cell r="D807" t="str">
            <v>ЗАО "Терминал", 238340, Калининградская обл.,
г. Светлый, ул. Гагарина, д. 65, ОГРН 1093925041066 от 28.12.2009 г.</v>
          </cell>
          <cell r="E807" t="str">
            <v>УТБ-2-1/3258</v>
          </cell>
          <cell r="F807">
            <v>42367</v>
          </cell>
          <cell r="G807">
            <v>3</v>
          </cell>
          <cell r="K807">
            <v>3563</v>
          </cell>
          <cell r="L807">
            <v>42345</v>
          </cell>
          <cell r="M807" t="str">
            <v>Калининград</v>
          </cell>
          <cell r="N807">
            <v>39</v>
          </cell>
        </row>
        <row r="808">
          <cell r="A808" t="str">
            <v>МНО-0000803</v>
          </cell>
          <cell r="B808">
            <v>42367</v>
          </cell>
          <cell r="C808" t="str">
            <v>Технологический комплекс гидротехнических сооружений: 
причалы № 247, № 248, № 249</v>
          </cell>
          <cell r="D808" t="str">
            <v>ООО "МЕЖРЕГИОНАЛЬНАЯ ДЕВЕЛОПЕРСКАЯ КОМПАНИЯ", 142701, Московская обл.,
г. Видное, проспект Ленинского Комсомола, д. 15,
корпус 2, этаж 1; ОГРН 1145047010140 от 29.09.2014 г.</v>
          </cell>
          <cell r="E808" t="str">
            <v>УТБ-2-1/3254</v>
          </cell>
          <cell r="F808">
            <v>42367</v>
          </cell>
          <cell r="G808">
            <v>4</v>
          </cell>
          <cell r="I808">
            <v>43199</v>
          </cell>
          <cell r="J808" t="str">
            <v>УТБ-889</v>
          </cell>
          <cell r="K808">
            <v>3619</v>
          </cell>
          <cell r="L808">
            <v>42347</v>
          </cell>
          <cell r="M808" t="str">
            <v>Севастополь</v>
          </cell>
          <cell r="N808">
            <v>92</v>
          </cell>
        </row>
        <row r="809">
          <cell r="A809" t="str">
            <v>МНО-0000804</v>
          </cell>
          <cell r="B809">
            <v>42381</v>
          </cell>
          <cell r="C809" t="str">
            <v>Причал № 43А</v>
          </cell>
          <cell r="D809" t="str">
            <v>Рыболовецкий колхоз "Огни Востока", 692150,
Приморский край, Тернейский район, пгт. Терней,
ул. Ивановская, д. 100, ОГРН 1022500611620 
от 13.08.2002 г.</v>
          </cell>
          <cell r="E809" t="str">
            <v>УТБ-2-1/15</v>
          </cell>
          <cell r="F809">
            <v>42381</v>
          </cell>
          <cell r="G809">
            <v>4</v>
          </cell>
          <cell r="K809">
            <v>3748</v>
          </cell>
          <cell r="L809">
            <v>42356</v>
          </cell>
          <cell r="M809" t="str">
            <v>Владивосток</v>
          </cell>
          <cell r="N809">
            <v>25</v>
          </cell>
        </row>
        <row r="810">
          <cell r="A810" t="str">
            <v>МНО-0000805</v>
          </cell>
          <cell r="B810">
            <v>42397</v>
          </cell>
          <cell r="C810" t="str">
            <v>Нефтяной участок ООО "НК-флот" состоящий из мазутного хозяйства (склад ГСМ)  и причала № 78 (участок перегрузки нефтепродуктов)</v>
          </cell>
          <cell r="D810" t="str">
            <v>ООО "НК-флот", 163020, г. Архангельск, 
пр-кт Никольский, д. 40, пом. 18-Н, ОГРН 1122901026984 от 29.11.2012 г.</v>
          </cell>
          <cell r="E810" t="str">
            <v>УТБ-3-1/158</v>
          </cell>
          <cell r="F810">
            <v>42397</v>
          </cell>
          <cell r="G810">
            <v>4</v>
          </cell>
          <cell r="K810">
            <v>23</v>
          </cell>
          <cell r="L810">
            <v>42380</v>
          </cell>
          <cell r="M810" t="str">
            <v>Архангельск</v>
          </cell>
          <cell r="N810">
            <v>29</v>
          </cell>
          <cell r="P810" t="str">
            <v>Изменен</v>
          </cell>
        </row>
        <row r="811">
          <cell r="A811" t="str">
            <v>МНО-0000806</v>
          </cell>
          <cell r="B811">
            <v>42402</v>
          </cell>
          <cell r="C811" t="str">
            <v>ЦУ СУДС и ЦУ ГМССБ морских портов Астрахань и Оля</v>
          </cell>
          <cell r="D811" t="str">
            <v>Астраханский филиал ФГУП "Росморпорт"; 414016, 
г. Астрахань, ул. Капитана Краснова, д. 31;
собств.: ФГУП "Росморпорт"; 127055, г. Москва, 
ул. Сущевская, д.19, стр.7; ОГРН 1037702023831 от 15.05.2003 г.</v>
          </cell>
          <cell r="E811" t="str">
            <v>УТБ-3-7/181</v>
          </cell>
          <cell r="F811">
            <v>42402</v>
          </cell>
          <cell r="G811">
            <v>4</v>
          </cell>
          <cell r="I811">
            <v>43047</v>
          </cell>
          <cell r="J811" t="str">
            <v>УТБ-3184</v>
          </cell>
          <cell r="K811">
            <v>109</v>
          </cell>
          <cell r="L811">
            <v>42390</v>
          </cell>
          <cell r="N811">
            <v>30</v>
          </cell>
        </row>
        <row r="812">
          <cell r="A812" t="str">
            <v>МНО-0000807</v>
          </cell>
          <cell r="B812">
            <v>42405</v>
          </cell>
          <cell r="C812" t="str">
            <v>ЦУ СУДС и ЦУ ГМССБ Кандалакшского
залива</v>
          </cell>
          <cell r="D812" t="str">
            <v>Мурманский филиал ФГУП "Росморпорт; 183038, 
г. Мурманск, Портовый проезд, д. 19;
собств.: ФГУП "Росморпорт"; 127055, г. Москва, 
ул. Сущевская, д.19, стр.7; ОГРН 1037702023831 от 15.05.2003 г.</v>
          </cell>
          <cell r="E812" t="str">
            <v>УТБ-3-1/213</v>
          </cell>
          <cell r="F812">
            <v>42405</v>
          </cell>
          <cell r="G812">
            <v>4</v>
          </cell>
          <cell r="I812">
            <v>43717</v>
          </cell>
          <cell r="J812" t="str">
            <v>УТБ-2284</v>
          </cell>
          <cell r="K812" t="str">
            <v>УТБ-218</v>
          </cell>
          <cell r="L812">
            <v>42402</v>
          </cell>
          <cell r="M812" t="str">
            <v>Кандалакша</v>
          </cell>
          <cell r="N812">
            <v>51</v>
          </cell>
          <cell r="P812" t="str">
            <v>Изменен</v>
          </cell>
        </row>
        <row r="813">
          <cell r="A813" t="str">
            <v>МНО-0000808</v>
          </cell>
          <cell r="B813">
            <v>42405</v>
          </cell>
          <cell r="C813" t="str">
            <v>ЦУ СУДС морского порта Владивосток</v>
          </cell>
          <cell r="D813" t="str">
            <v>Дальневосточный бассейновый филиал ФГУП "Росморпорт"; 690003, г. Владивосток, 
ул. Нижнепортовая, д. 3; cобств.: ФГУП "Росморпорт"; 127055, г. Москва, ул. Сущевская, д.19, стр.7; 
ОГРН 1037702023831 от 15.05.2003 г.</v>
          </cell>
          <cell r="E813" t="str">
            <v>УТБ-3-1/214</v>
          </cell>
          <cell r="F813">
            <v>42405</v>
          </cell>
          <cell r="G813">
            <v>4</v>
          </cell>
          <cell r="I813">
            <v>43717</v>
          </cell>
          <cell r="J813" t="str">
            <v>УТБ-2284</v>
          </cell>
          <cell r="K813" t="str">
            <v>УТБ-219</v>
          </cell>
          <cell r="L813">
            <v>42402</v>
          </cell>
          <cell r="M813" t="str">
            <v>Владивосток</v>
          </cell>
          <cell r="N813">
            <v>25</v>
          </cell>
          <cell r="P813" t="str">
            <v>Изменен</v>
          </cell>
        </row>
        <row r="814">
          <cell r="A814" t="str">
            <v>МКО-0000809</v>
          </cell>
          <cell r="B814">
            <v>42410</v>
          </cell>
          <cell r="C814" t="str">
            <v>Пассажирский терминал порта Сочи</v>
          </cell>
          <cell r="D814" t="str">
            <v>АО "Сочинский морской торговый порт", 354000,
Краснодарский край, г. Сочи, ул. Войкова, д. 1,
ОГРН 1022302953584 от 17.03.1997 г.</v>
          </cell>
          <cell r="E814" t="str">
            <v>УТБ-3-1/231
УТБ-283</v>
          </cell>
          <cell r="F814">
            <v>42410</v>
          </cell>
          <cell r="G814">
            <v>2</v>
          </cell>
          <cell r="H814">
            <v>42775</v>
          </cell>
          <cell r="K814" t="str">
            <v>УТБ-143</v>
          </cell>
          <cell r="L814">
            <v>42395</v>
          </cell>
          <cell r="M814" t="str">
            <v>Сочи</v>
          </cell>
          <cell r="N814">
            <v>23</v>
          </cell>
        </row>
        <row r="815">
          <cell r="A815" t="str">
            <v>МНО-0000810</v>
          </cell>
          <cell r="B815">
            <v>42411</v>
          </cell>
          <cell r="C815" t="str">
            <v>Комплекс обслуживания судов</v>
          </cell>
          <cell r="D815" t="str">
            <v>ООО "Рыбная компания "Полярное море+"; 184381,
Мурманская обл., Кольский р-н, с. Минькино, 
д. 150 б; 1105105000736 от 10.11.2010 г.</v>
          </cell>
          <cell r="E815" t="str">
            <v>УТБ-3-1/240</v>
          </cell>
          <cell r="F815">
            <v>42411</v>
          </cell>
          <cell r="G815">
            <v>4</v>
          </cell>
          <cell r="K815" t="str">
            <v>ФАМРТ-
1630</v>
          </cell>
          <cell r="L815">
            <v>42397</v>
          </cell>
          <cell r="M815" t="str">
            <v>Мурманск</v>
          </cell>
          <cell r="N815">
            <v>51</v>
          </cell>
        </row>
        <row r="816">
          <cell r="A816" t="str">
            <v>МКО-0000811</v>
          </cell>
          <cell r="B816">
            <v>42417</v>
          </cell>
          <cell r="C816" t="str">
            <v>Производственно-
перевалочный комплекс</v>
          </cell>
          <cell r="D816" t="str">
            <v>ОАО "Астон Продукты Питания и Пищевые Ингридиенты"; 344002, г. Ростов-на-Дону, 
ул. 1-я Луговая, д. 3 б; ОГРН 1096194001683 от 07.07.2009 г.</v>
          </cell>
          <cell r="E816" t="str">
            <v>УТБ-3-1/274</v>
          </cell>
          <cell r="F816">
            <v>42417</v>
          </cell>
          <cell r="G816">
            <v>3</v>
          </cell>
          <cell r="K816" t="str">
            <v>УТБ-291</v>
          </cell>
          <cell r="L816">
            <v>42409</v>
          </cell>
          <cell r="M816" t="str">
            <v>Ростов-на-Дону</v>
          </cell>
          <cell r="N816">
            <v>61</v>
          </cell>
        </row>
        <row r="817">
          <cell r="A817" t="str">
            <v>МКО-0000812</v>
          </cell>
          <cell r="B817">
            <v>42417</v>
          </cell>
          <cell r="C817" t="str">
            <v>Временный рейдовый перевалочный 
комплекс в составе якорно-швартовых систем №№ 4,5,6 на Рейде Лесного мола морского порта "Большой порт Санкт-Петербург"</v>
          </cell>
          <cell r="D817" t="str">
            <v>АО "Инфотек Балтика"; юр. адр.: 198097, г. Санкт-Петербург, пр. Стачек, д. 48, корп. 2, оф. 2105; 
факт. адр.: 198097, г. Санкт-Петербург, пр. Стачек, 
д. 48, корп. 2, оф. 2108;
ОГРН 1027810272050 от 19.11.2002 г.</v>
          </cell>
          <cell r="E817" t="str">
            <v>УТБ-3-1/295</v>
          </cell>
          <cell r="F817">
            <v>42417</v>
          </cell>
          <cell r="G817">
            <v>4</v>
          </cell>
          <cell r="I817">
            <v>43300</v>
          </cell>
          <cell r="J817" t="str">
            <v>УТБ-2002</v>
          </cell>
          <cell r="K817" t="str">
            <v>УТБ-298</v>
          </cell>
          <cell r="L817">
            <v>42409</v>
          </cell>
          <cell r="M817" t="str">
            <v>Санкт-
Петербург</v>
          </cell>
          <cell r="N817">
            <v>78</v>
          </cell>
          <cell r="P817" t="str">
            <v>Изменен</v>
          </cell>
        </row>
        <row r="818">
          <cell r="A818" t="str">
            <v>МНО-0000813</v>
          </cell>
          <cell r="B818">
            <v>42430</v>
          </cell>
          <cell r="C818" t="str">
            <v>ЦУ СУДС морского порта Керчь, 
кад № 90:19:010115:64</v>
          </cell>
          <cell r="D818" t="str">
            <v xml:space="preserve">ФГУП "Росморпорт" Крымский филиал, 
299011, г. Севастополь, площадь Нахимова,
д. 5, ОГРН 1037702023831 от 15.05.2003 г.
</v>
          </cell>
          <cell r="E818" t="str">
            <v>УТБ-3-1/368</v>
          </cell>
          <cell r="F818">
            <v>42430</v>
          </cell>
          <cell r="G818">
            <v>4</v>
          </cell>
          <cell r="I818">
            <v>43717</v>
          </cell>
          <cell r="J818" t="str">
            <v>УТБ-2284</v>
          </cell>
          <cell r="K818" t="str">
            <v>УТБ-513</v>
          </cell>
          <cell r="L818">
            <v>42425</v>
          </cell>
          <cell r="M818" t="str">
            <v>Керчь</v>
          </cell>
          <cell r="N818">
            <v>82</v>
          </cell>
          <cell r="P818" t="str">
            <v>Изменен</v>
          </cell>
        </row>
        <row r="819">
          <cell r="A819" t="str">
            <v>МНО-0000814</v>
          </cell>
          <cell r="B819">
            <v>42453</v>
          </cell>
          <cell r="C819" t="str">
            <v>Балтийский Терминал Удобрений с операционной акваторией в морском торговом порту Усть-Луга, 
кад. № 47:20:0223002:8</v>
          </cell>
          <cell r="D819" t="str">
            <v>ООО "Балтийский Терминал Удобрений"; 188480, Ленинградская обл., Кингисеппский район, г. Кингисепп, пр. Карла Маркса, д. 43; ОГРН 1127847048691 от 24.01.2012 г.</v>
          </cell>
          <cell r="E819" t="str">
            <v>УТБ-3-1/570</v>
          </cell>
          <cell r="F819">
            <v>42453</v>
          </cell>
          <cell r="G819">
            <v>2</v>
          </cell>
          <cell r="K819" t="str">
            <v>УТБ-472</v>
          </cell>
          <cell r="L819">
            <v>42424</v>
          </cell>
          <cell r="M819" t="str">
            <v>Усть-Луга</v>
          </cell>
          <cell r="N819">
            <v>47</v>
          </cell>
        </row>
        <row r="820">
          <cell r="A820" t="str">
            <v>МНО-0000815</v>
          </cell>
          <cell r="B820">
            <v>42464</v>
          </cell>
          <cell r="C820" t="str">
            <v>Причал "КМ-1", 
кад. № 51:20:0002021:4948</v>
          </cell>
          <cell r="D820" t="str">
            <v>ООО "Альянс-Бункер"; юр. адр.: 191123, г. Санкт-Петербург, ул. Потемкинская, д. 13/48, литер А, 
пом. 1-Н; факт. адр.: 184635, Мурманская обл., г. Мурманск, жилрайон Росляково, ул. Зеленая, д. 1, 
кв. 31; ОГРН 1157847222334 от 26.06.2015 г.</v>
          </cell>
          <cell r="E820" t="str">
            <v>УТБ-3-1/718</v>
          </cell>
          <cell r="F820">
            <v>42464</v>
          </cell>
          <cell r="G820">
            <v>4</v>
          </cell>
          <cell r="K820" t="str">
            <v>УТБ-621</v>
          </cell>
          <cell r="L820">
            <v>42439</v>
          </cell>
          <cell r="M820" t="str">
            <v>Мурманск</v>
          </cell>
          <cell r="N820">
            <v>51</v>
          </cell>
        </row>
        <row r="821">
          <cell r="A821" t="str">
            <v>МНО-0000816</v>
          </cell>
          <cell r="B821">
            <v>42464</v>
          </cell>
          <cell r="C821" t="str">
            <v>Причал "КМ-2", 
кад. № 51:20:0000000:115</v>
          </cell>
          <cell r="D821" t="str">
            <v>ООО "Пегас", юр. адр.: 183034, г. Мурманск, 
пр-кт Героев Североморцев, д. 37, оф. 44; 
факт. адр.: 183034, г. Мурманск, ул. Промышленная,
д. 10/5; ОГРН 1145190012416 от 07.10.2014 г.</v>
          </cell>
          <cell r="E821" t="str">
            <v>УТБ-3-1/721</v>
          </cell>
          <cell r="F821">
            <v>42464</v>
          </cell>
          <cell r="G821">
            <v>4</v>
          </cell>
          <cell r="K821" t="str">
            <v>УТБ-622</v>
          </cell>
          <cell r="L821">
            <v>42439</v>
          </cell>
          <cell r="M821" t="str">
            <v>Мурманск</v>
          </cell>
          <cell r="N821">
            <v>51</v>
          </cell>
        </row>
        <row r="822">
          <cell r="A822" t="str">
            <v>МНО-0000818</v>
          </cell>
          <cell r="B822">
            <v>42464</v>
          </cell>
          <cell r="C822" t="str">
            <v>Плавучая полупогружная буровая установка 
"NAN HAI JIU HAO"</v>
          </cell>
          <cell r="D822" t="str">
            <v>ООО "ДАЛЬНИЙ ВОСТОК ОЙЛФИЛД СЕРВИСЕЗ";
юр. адр.: 125171, г. Москва, Ленинградское шоссе,
д. 16А, стр. 1, этаж 8; факт. адр.: 115035, г. Москва,
Космодамианская набережная, д. 52/4, этаж 7; ОГРН
5157746029315 от 10.11.2015 г.</v>
          </cell>
          <cell r="E822" t="str">
            <v>УТБ-3-1/720</v>
          </cell>
          <cell r="F822">
            <v>42464</v>
          </cell>
          <cell r="G822">
            <v>2</v>
          </cell>
          <cell r="I822">
            <v>42656</v>
          </cell>
          <cell r="J822" t="str">
            <v>УТБ-2508</v>
          </cell>
          <cell r="K822" t="str">
            <v>УТБ-785
УТБ-2983</v>
          </cell>
          <cell r="L822" t="str">
            <v>22.03.2016
19.09.2016</v>
          </cell>
          <cell r="M822" t="str">
            <v>Магадан</v>
          </cell>
        </row>
        <row r="823">
          <cell r="A823" t="str">
            <v>МНО-0000819</v>
          </cell>
          <cell r="B823">
            <v>42464</v>
          </cell>
          <cell r="C823" t="str">
            <v>Пассажирский причал (бетонная эстакада),
S=187 кв.м, инв. № 3, кад. № 10:02:08 01 00:000:00003/80</v>
          </cell>
          <cell r="D823" t="str">
            <v>ООО "Причал"; 186601, Республика Карелия, 
Кемский р-н, пос. Рабочеостровск, ул. Набережная, д. 1; 1021000843214 от 16.10.2002 г.</v>
          </cell>
          <cell r="E823" t="str">
            <v>УТБ-3-1/713</v>
          </cell>
          <cell r="F823">
            <v>42464</v>
          </cell>
          <cell r="G823">
            <v>3</v>
          </cell>
          <cell r="K823" t="str">
            <v>УТБ-614</v>
          </cell>
          <cell r="L823">
            <v>42439</v>
          </cell>
          <cell r="N823">
            <v>10</v>
          </cell>
        </row>
        <row r="824">
          <cell r="A824" t="str">
            <v>МНО-0000820</v>
          </cell>
          <cell r="B824">
            <v>42464</v>
          </cell>
          <cell r="C824" t="str">
            <v>Деревянный причал (причальная стенка 
№ 1, 1а), S=114,45 кв.м, кад. № 10:02:08 01 00:000:00007/80</v>
          </cell>
          <cell r="D824" t="str">
            <v>ООО "Причал"; 186601, Республика Карелия, 
Кемский р-н, пос. Рабочеостровск, ул. Набережная, д. 1; 1021000843214 от 16.10.2002 г.</v>
          </cell>
          <cell r="E824" t="str">
            <v>УТБ-3-1/713</v>
          </cell>
          <cell r="F824">
            <v>42464</v>
          </cell>
          <cell r="G824">
            <v>3</v>
          </cell>
          <cell r="K824" t="str">
            <v>УТБ-615</v>
          </cell>
          <cell r="L824">
            <v>42439</v>
          </cell>
          <cell r="N824">
            <v>10</v>
          </cell>
        </row>
        <row r="825">
          <cell r="A825" t="str">
            <v>МНО-0000821</v>
          </cell>
          <cell r="B825">
            <v>42468</v>
          </cell>
          <cell r="C825" t="str">
            <v>Причал пассажирский, 
кад. № 78:07:0326001:8</v>
          </cell>
          <cell r="D825" t="str">
            <v>Санкт-Петербургское государственное казенное учреждение "Агентство внешнего транспорта"; 
191014, г. Санкт-Петербург, ул. Белинского, д. 13, 
литер А; ОГРН 1107847185038 от 10.06.2010 г.</v>
          </cell>
          <cell r="E825" t="str">
            <v>УТБ-3-1/777</v>
          </cell>
          <cell r="F825">
            <v>42468</v>
          </cell>
          <cell r="G825">
            <v>3</v>
          </cell>
          <cell r="K825" t="str">
            <v>УТБ-1032</v>
          </cell>
          <cell r="L825">
            <v>42468</v>
          </cell>
          <cell r="M825" t="str">
            <v>Санкт-Петербург</v>
          </cell>
          <cell r="N825">
            <v>78</v>
          </cell>
        </row>
        <row r="826">
          <cell r="A826" t="str">
            <v>МКО-0000822</v>
          </cell>
          <cell r="B826">
            <v>42480</v>
          </cell>
          <cell r="C826" t="str">
            <v>Причал № 1 морского порта Выборг,
кад. № 47-78-15/042/2005-269</v>
          </cell>
          <cell r="D826" t="str">
            <v>ООО "Порт Логистик", 188800, Ленинградская обл.,
г. Выборг, ул. Южный Вал, д. 1; ОГРН 1127847447903
от 23.08.2012 г.</v>
          </cell>
          <cell r="E826" t="str">
            <v>УТБ-3-1/863
УТБ-3-1/912</v>
          </cell>
          <cell r="F826">
            <v>42480</v>
          </cell>
          <cell r="G826">
            <v>3</v>
          </cell>
          <cell r="H826">
            <v>42485</v>
          </cell>
          <cell r="K826" t="str">
            <v>УТБ-1131
УТБ-1235</v>
          </cell>
          <cell r="L826" t="str">
            <v>18.04.2016
22.04.2016</v>
          </cell>
          <cell r="M826" t="str">
            <v>Выборг</v>
          </cell>
          <cell r="N826">
            <v>47</v>
          </cell>
          <cell r="P826" t="str">
            <v>Изменен</v>
          </cell>
        </row>
        <row r="827">
          <cell r="A827" t="str">
            <v>МКО-0000823</v>
          </cell>
          <cell r="B827">
            <v>42488</v>
          </cell>
          <cell r="C827" t="str">
            <v>Морской терминал "Универсальный 
перегрузочный комплекс ООО "НУТЭП",
кад. № 23:47:0208013</v>
          </cell>
          <cell r="D827" t="str">
            <v>Общество с ограниченной ответственностью "Контейнерный терминал "НУТЭП"; 353902, Краснодарский край, г. Новороссийск, ул. Сухумское шоссе, д. 17 а; ОГРН 1142315018427 от 31.12.2014 г.</v>
          </cell>
          <cell r="E827" t="str">
            <v>УТБ-3-1/928</v>
          </cell>
          <cell r="F827">
            <v>42488</v>
          </cell>
          <cell r="G827">
            <v>3</v>
          </cell>
          <cell r="K827" t="str">
            <v>УТБ-966</v>
          </cell>
          <cell r="L827">
            <v>42464</v>
          </cell>
          <cell r="M827" t="str">
            <v>Новороссийск</v>
          </cell>
          <cell r="N827">
            <v>23</v>
          </cell>
        </row>
        <row r="828">
          <cell r="A828" t="str">
            <v>МНО-0000824</v>
          </cell>
          <cell r="B828">
            <v>42502</v>
          </cell>
          <cell r="C828" t="str">
            <v>Причал № 62А Амурский залив
 г. Владивосток, 
кад. № 25:28:000000:18297</v>
          </cell>
          <cell r="D828" t="str">
            <v>Общество с ограниченной ответственностью "Дальневосточная компания Далько";
690090, а/я 90-132, г. Владивосток, ул. Верхне-Портовая, д. 76-а, т-к Амурский залив ВМС ТОФ; ОГРН 1022502263343 от 19.08.2002 г.; собст.: ФГКУ "1976 отделение морской инженерной службы"; 690091, Приморский край, г. Владивосток, ул. Верхнепортовая, 
д. 12 А; ОГРН 1032501278138 от 24.01.2003 г.</v>
          </cell>
          <cell r="E828" t="str">
            <v>УТБ-3-1/1081</v>
          </cell>
          <cell r="F828">
            <v>42502</v>
          </cell>
          <cell r="G828">
            <v>4</v>
          </cell>
          <cell r="K828" t="str">
            <v>УТБ-1149</v>
          </cell>
          <cell r="L828">
            <v>42478</v>
          </cell>
          <cell r="M828" t="str">
            <v>Владивосток</v>
          </cell>
          <cell r="N828">
            <v>25</v>
          </cell>
        </row>
        <row r="829">
          <cell r="A829" t="str">
            <v>МНО-0000825</v>
          </cell>
          <cell r="B829">
            <v>42488</v>
          </cell>
          <cell r="C829" t="str">
            <v>Причал № 29</v>
          </cell>
          <cell r="D829" t="str">
            <v>Государственное унитарное предприятие города
 Севастополя "Севастопольский морской порт", 299011, 
г. Севастополь, пл. Нахимова, д. 5, ОГРН 1149204004707 от 06.06.2014 г.</v>
          </cell>
          <cell r="E829" t="str">
            <v>УТБ-3-1/922</v>
          </cell>
          <cell r="F829">
            <v>42488</v>
          </cell>
          <cell r="G829">
            <v>2</v>
          </cell>
          <cell r="K829" t="str">
            <v>УТБ-907</v>
          </cell>
          <cell r="L829">
            <v>42460</v>
          </cell>
          <cell r="M829" t="str">
            <v>Севастополь</v>
          </cell>
          <cell r="N829">
            <v>92</v>
          </cell>
        </row>
        <row r="830">
          <cell r="A830" t="str">
            <v>МНО-0000826</v>
          </cell>
          <cell r="B830">
            <v>42488</v>
          </cell>
          <cell r="C830" t="str">
            <v>Причал № 65</v>
          </cell>
          <cell r="D830" t="str">
            <v>Государственное унитарное предприятие города
 Севастополя "Севастопольский морской порт", 299011, 
г. Севастополь, пл. Нахимова, д. 5, ОГРН 1149204004707 от 06.06.2014 г.</v>
          </cell>
          <cell r="E830" t="str">
            <v>УТБ-3-1/922</v>
          </cell>
          <cell r="F830">
            <v>42488</v>
          </cell>
          <cell r="G830">
            <v>4</v>
          </cell>
          <cell r="K830" t="str">
            <v>УТБ-907</v>
          </cell>
          <cell r="L830">
            <v>42460</v>
          </cell>
          <cell r="M830" t="str">
            <v>Севастополь</v>
          </cell>
          <cell r="N830">
            <v>92</v>
          </cell>
        </row>
        <row r="831">
          <cell r="A831" t="str">
            <v>МКО-0000827</v>
          </cell>
          <cell r="B831">
            <v>42514</v>
          </cell>
          <cell r="C831" t="str">
            <v>Причальная набережная (причал 41)
кад. № 61-61-01/154/2005-132</v>
          </cell>
          <cell r="D831" t="str">
            <v>ООО ПКФ "Братья"; 344002, г. Ростов-на-Дону, 
ул. 1-я Луговая, д. 19; ОГРН 1026104156330 от 15.12.2002 г.</v>
          </cell>
          <cell r="E831" t="str">
            <v>УТБ-3-1/1236</v>
          </cell>
          <cell r="F831">
            <v>42514</v>
          </cell>
          <cell r="G831">
            <v>4</v>
          </cell>
          <cell r="K831" t="str">
            <v>УТБ-1342</v>
          </cell>
          <cell r="L831">
            <v>42489</v>
          </cell>
          <cell r="M831" t="str">
            <v>Ростов-на-Дону</v>
          </cell>
          <cell r="N831">
            <v>61</v>
          </cell>
        </row>
        <row r="832">
          <cell r="A832" t="str">
            <v>МНО-0000828</v>
          </cell>
          <cell r="B832">
            <v>42514</v>
          </cell>
          <cell r="C832" t="str">
            <v>Причал железобетонный вдоль реки,
кад. № 29:22:022547:58</v>
          </cell>
          <cell r="D832" t="str">
            <v>АФ "СРЗ "Красная Кузница" АО "ЦС "Звездочка"; 
163020, г. Архангельск, ул. Краснофлотская, д. 1; 
ОГРН 1032902531970 от 05.01.2003 г.; 
собст.: АО "ЦС "Звездочка"; 164509, Архангельская обл., г. Северодвинск, пр. Машиностроителей, д. 12; ОГРН 1082902002677 от 12.11.2008 г.</v>
          </cell>
          <cell r="E832" t="str">
            <v>УТБ-3-1/1233</v>
          </cell>
          <cell r="F832">
            <v>42514</v>
          </cell>
          <cell r="G832">
            <v>4</v>
          </cell>
          <cell r="I832">
            <v>43122</v>
          </cell>
          <cell r="J832" t="str">
            <v>УТБ-103</v>
          </cell>
          <cell r="K832" t="str">
            <v>УТБ-1369</v>
          </cell>
          <cell r="L832">
            <v>42495</v>
          </cell>
          <cell r="M832" t="str">
            <v>Архангельск</v>
          </cell>
          <cell r="N832">
            <v>29</v>
          </cell>
        </row>
        <row r="833">
          <cell r="A833" t="str">
            <v>МКО-0000829</v>
          </cell>
          <cell r="B833">
            <v>42517</v>
          </cell>
          <cell r="C833" t="str">
            <v>Морской вокзал
 Петропавловск-Камчатский</v>
          </cell>
          <cell r="D833" t="str">
            <v>ФКУ "Дирекция госзаказчика"; 125993, г. Москва,
ул. Петровка, д. 3/6; ОГРН 1027739684598 от 
28.10.2011 г.</v>
          </cell>
          <cell r="E833" t="str">
            <v>УТБ-3-1/1305</v>
          </cell>
          <cell r="F833">
            <v>42517</v>
          </cell>
          <cell r="G833">
            <v>1</v>
          </cell>
          <cell r="I833">
            <v>43622</v>
          </cell>
          <cell r="J833" t="str">
            <v>УТБ-1352</v>
          </cell>
          <cell r="K833" t="str">
            <v>УТБ-1543</v>
          </cell>
          <cell r="L833">
            <v>42508</v>
          </cell>
          <cell r="M833" t="str">
            <v>Петропавловск-
Камчатский</v>
          </cell>
          <cell r="N833">
            <v>41</v>
          </cell>
          <cell r="P833" t="str">
            <v>Изменен</v>
          </cell>
        </row>
        <row r="834">
          <cell r="A834" t="str">
            <v>МНО-0000830</v>
          </cell>
          <cell r="B834">
            <v>40788</v>
          </cell>
          <cell r="C834" t="str">
            <v>"Универсальный терминал 
(причал с причальной территорией)"</v>
          </cell>
          <cell r="D834" t="str">
            <v>ООО "АгроФуд Терминал", 414050, г. Астрахань,
6-й проезд Мостостроителей, 2А, литер Г;
ОГРН 1193025000651 от 04.02.2019 г.</v>
          </cell>
          <cell r="E834" t="str">
            <v>АД-28/8711   
СГ-28/8946  
УТБ-3-7/1365</v>
          </cell>
          <cell r="F834">
            <v>40788</v>
          </cell>
          <cell r="G834">
            <v>4</v>
          </cell>
          <cell r="H834" t="str">
            <v>30.08.2012
03.06.2016</v>
          </cell>
          <cell r="K834" t="str">
            <v>УТБ-1651</v>
          </cell>
          <cell r="L834">
            <v>42516</v>
          </cell>
          <cell r="M834" t="str">
            <v>Астрахань</v>
          </cell>
          <cell r="N834">
            <v>30</v>
          </cell>
          <cell r="P834" t="str">
            <v>Изменен</v>
          </cell>
        </row>
        <row r="835">
          <cell r="A835" t="str">
            <v>МНО-0000831</v>
          </cell>
          <cell r="B835">
            <v>42524</v>
          </cell>
          <cell r="C835" t="str">
            <v>Пониженная площадка в корне Западного мола морского порта Новороссийск (кад. № 23:47:0305002:0:1)</v>
          </cell>
          <cell r="D835" t="str">
            <v>Азово-Черноморский бассейновый филиал ФГУП "Росморпорт"; 353900 Краснодарский край, г. Новороссийск, ул. Советов, 19; ОГРН 1037702023831 от 15.03.2003 г./ собст.: ФГУП "Росморпорт"; 127055, 
г. Москва, ул. Сущевская, д.19, стр.7; ОГРН 1037702023831 от 15.05.2003 г.</v>
          </cell>
          <cell r="E835" t="str">
            <v>УТБ-3-1/1385</v>
          </cell>
          <cell r="F835">
            <v>42524</v>
          </cell>
          <cell r="G835">
            <v>4</v>
          </cell>
          <cell r="I835">
            <v>42661</v>
          </cell>
          <cell r="J835" t="str">
            <v>УТБ-3-7/2585</v>
          </cell>
          <cell r="K835" t="str">
            <v>УТБ-1658
УТБ-3175</v>
          </cell>
          <cell r="L835" t="str">
            <v>01.06.2016
04.10.2016</v>
          </cell>
          <cell r="M835" t="str">
            <v>Новороссийск</v>
          </cell>
          <cell r="N835">
            <v>23</v>
          </cell>
        </row>
        <row r="836">
          <cell r="A836" t="str">
            <v>МКО-0000832</v>
          </cell>
          <cell r="B836">
            <v>42536</v>
          </cell>
          <cell r="C836" t="str">
            <v>"Комплекс пассажирских причалов № 1-4", кад. №№ 23:49:0204028:1330, 23:49:0204028:1328, 23:49:0204028:1342, 23:49:0204028:1326.</v>
          </cell>
          <cell r="D836" t="str">
            <v>Общество с ограниченной ответственностью 
"БГ Консалтинг"; 354000, Краснодарский край,
г. Сочи, ул. Войкова, д. 1, ком. 106; ОГРН 
1145029006088 от 15.05.2014 г.</v>
          </cell>
          <cell r="E836" t="str">
            <v>УТБ-3-1/1473</v>
          </cell>
          <cell r="F836">
            <v>42536</v>
          </cell>
          <cell r="G836">
            <v>4</v>
          </cell>
          <cell r="I836">
            <v>42709</v>
          </cell>
          <cell r="J836" t="str">
            <v>УТБ-3087</v>
          </cell>
          <cell r="K836" t="str">
            <v>УТБ-1681</v>
          </cell>
          <cell r="L836">
            <v>42528</v>
          </cell>
          <cell r="M836" t="str">
            <v>Сочи</v>
          </cell>
          <cell r="N836">
            <v>23</v>
          </cell>
        </row>
        <row r="837">
          <cell r="A837" t="str">
            <v>МНО-0000833</v>
          </cell>
          <cell r="B837">
            <v>42536</v>
          </cell>
          <cell r="C837" t="str">
            <v>"Комплекс пассажирских причалов № 5-7", кад. №№ 23:49:0204028:1334, 23:49:0204028:1336, 23:49:0204028:1341.</v>
          </cell>
          <cell r="D837" t="str">
            <v xml:space="preserve">АО "Сочинский морской торговый порт", 354000, Краснодарский край, г. Сочи, ул.Войкова, д. 1, ОГРН 1022302953584 от 15.12.2002 г.                         </v>
          </cell>
          <cell r="E837" t="str">
            <v>УТБ-3-1/1473</v>
          </cell>
          <cell r="F837">
            <v>42536</v>
          </cell>
          <cell r="G837">
            <v>4</v>
          </cell>
          <cell r="I837">
            <v>43642</v>
          </cell>
          <cell r="J837" t="str">
            <v>УТБ-1547</v>
          </cell>
          <cell r="K837" t="str">
            <v>УТБ-1681</v>
          </cell>
          <cell r="L837">
            <v>42528</v>
          </cell>
          <cell r="M837" t="str">
            <v>Сочи</v>
          </cell>
          <cell r="N837">
            <v>23</v>
          </cell>
          <cell r="P837" t="str">
            <v>Изменен</v>
          </cell>
        </row>
        <row r="838">
          <cell r="A838" t="str">
            <v>МКО-0000834</v>
          </cell>
          <cell r="B838">
            <v>42536</v>
          </cell>
          <cell r="C838" t="str">
            <v>"Комплекс пассажирских причалов 
№ 8-10", кад. №№ 23:49:0204028:1340, 23:49:0204028:1327, 23:49:0204028:1335.</v>
          </cell>
          <cell r="D838" t="str">
            <v>Общество с ограниченной ответственностью 
"БГ Консалтинг"; 354000, Краснодарский край,
г. Сочи, ул. Войкова, д. 1, ком. 106; ОГРН 
1145029006088 от 15.05.2014 г.</v>
          </cell>
          <cell r="E838" t="str">
            <v>УТБ-3-1/1473</v>
          </cell>
          <cell r="F838">
            <v>42536</v>
          </cell>
          <cell r="G838">
            <v>4</v>
          </cell>
          <cell r="I838">
            <v>42709</v>
          </cell>
          <cell r="J838" t="str">
            <v>УТБ-3087</v>
          </cell>
          <cell r="K838" t="str">
            <v>УТБ-1681</v>
          </cell>
          <cell r="L838">
            <v>42528</v>
          </cell>
          <cell r="M838" t="str">
            <v>Сочи</v>
          </cell>
          <cell r="N838">
            <v>23</v>
          </cell>
        </row>
        <row r="839">
          <cell r="A839" t="str">
            <v>МКО-0000835</v>
          </cell>
          <cell r="B839">
            <v>42536</v>
          </cell>
          <cell r="C839" t="str">
            <v>"Пассажирский причал № 12", 
кад. № 23:50/01:02:00:00:21.</v>
          </cell>
          <cell r="D839" t="str">
            <v xml:space="preserve">АО "Сочинский морской торговый порт", 354000, Краснодарский край, г.Сочи, ул.Войкова, д. 1, ОГРН 1022302953584 от 15.12.2002 г.                         </v>
          </cell>
          <cell r="E839" t="str">
            <v>УТБ-3-1/1473</v>
          </cell>
          <cell r="F839">
            <v>42536</v>
          </cell>
          <cell r="G839">
            <v>4</v>
          </cell>
          <cell r="I839">
            <v>42642</v>
          </cell>
          <cell r="J839" t="str">
            <v>УТБ-2382</v>
          </cell>
          <cell r="K839" t="str">
            <v>УТБ-1681
УТБ-2743</v>
          </cell>
          <cell r="L839" t="str">
            <v>07.06.2016
01.09.2016</v>
          </cell>
          <cell r="M839" t="str">
            <v>Сочи</v>
          </cell>
          <cell r="N839">
            <v>23</v>
          </cell>
        </row>
        <row r="840">
          <cell r="A840" t="str">
            <v>МКО-0000836</v>
          </cell>
          <cell r="B840">
            <v>42536</v>
          </cell>
          <cell r="C840" t="str">
            <v>"Комплекс пассажирских причалов 
№ 13-14", кад. №№ 23:49:0204028:1338, 23:49:0204028:1333</v>
          </cell>
          <cell r="D840" t="str">
            <v>Общество с ограниченной ответственностью 
"БГ Консалтинг"; 354000, Краснодарский край,
г. Сочи, ул. Войкова, д. 1, ком. 106; ОГРН 
1145029006088 от 15.05.2014 г.</v>
          </cell>
          <cell r="E840" t="str">
            <v>УТБ-3-1/1473</v>
          </cell>
          <cell r="F840">
            <v>42536</v>
          </cell>
          <cell r="G840">
            <v>4</v>
          </cell>
          <cell r="I840">
            <v>42633</v>
          </cell>
          <cell r="J840" t="str">
            <v>УТБ-3-7/2330</v>
          </cell>
          <cell r="K840" t="str">
            <v>УТБ-1681</v>
          </cell>
          <cell r="L840">
            <v>42528</v>
          </cell>
          <cell r="M840" t="str">
            <v>Сочи</v>
          </cell>
          <cell r="N840">
            <v>23</v>
          </cell>
        </row>
        <row r="841">
          <cell r="A841" t="str">
            <v>МНО-0000837</v>
          </cell>
          <cell r="B841">
            <v>42537</v>
          </cell>
          <cell r="C841" t="str">
            <v xml:space="preserve">"Причалы № 102-103", кад. №№ 29:22:05018:113, 29:22:05018:111 </v>
          </cell>
          <cell r="D841" t="str">
            <v>МБУ ДО ДЮСШ "Парусный центр "Норд" имени
Ю.С. Анисимова, 163020, г. Архангельск, ул. Советская,
д. 1; ОГРН 1022900534150 от 25.12.2002 г. / 
собственник: Государственное автономное учреждение Архангельской области "Региональный центр спортивной подготовки "Водник", 163072, 
г. Архангельск, просп. Советских Космонавток, д. 179;
ОГРН 1022900526945 от 18.12.2002 г.</v>
          </cell>
          <cell r="E841" t="str">
            <v>УТБ-3-1/1464</v>
          </cell>
          <cell r="F841">
            <v>42537</v>
          </cell>
          <cell r="G841">
            <v>2</v>
          </cell>
          <cell r="K841" t="str">
            <v>ФАМРТ-
11054</v>
          </cell>
          <cell r="L841">
            <v>42532</v>
          </cell>
          <cell r="M841" t="str">
            <v>Архангельск</v>
          </cell>
          <cell r="N841">
            <v>29</v>
          </cell>
          <cell r="P841" t="str">
            <v>Изменен</v>
          </cell>
        </row>
        <row r="842">
          <cell r="A842" t="str">
            <v>МНО-0000838</v>
          </cell>
          <cell r="B842">
            <v>42558</v>
          </cell>
          <cell r="C842" t="str">
            <v>Платформа стационарная (морская) 
"Беркут"</v>
          </cell>
          <cell r="D842" t="str">
            <v>Эксон Нефтегаз Лимитед/Оператор проекта "Сахалин-1", 693000, г. Южно-Сахалинск, ул. Сахалинская, д. 28; 
Компания "Эксон Нефтегаз Лимитед" зарегистрирована в соответствии с законодательством Багамских островов (иностранная организация) в ЕГРЮЛ не внесена. Филиал компании "Эксон Нефтегаз Лимитед" в г. Южно-Сахалинске аккредитован для осуществления деятельности в Российской Федерации (свидетельство об аккредитации 
№ 10150010563 от 09.10.2015 г.)</v>
          </cell>
          <cell r="E842" t="str">
            <v>УТБ-3-1/1693</v>
          </cell>
          <cell r="F842">
            <v>42558</v>
          </cell>
          <cell r="G842">
            <v>1</v>
          </cell>
          <cell r="K842" t="str">
            <v>УТБ-1789</v>
          </cell>
          <cell r="L842">
            <v>42531</v>
          </cell>
          <cell r="N842">
            <v>65</v>
          </cell>
        </row>
        <row r="843">
          <cell r="A843" t="str">
            <v>МНО-0000839</v>
          </cell>
          <cell r="B843">
            <v>42580</v>
          </cell>
          <cell r="C843" t="str">
            <v>Терминал комплексного обслуживания судов рыбопромыслового флота</v>
          </cell>
          <cell r="D843" t="str">
            <v>ООО "Зарубинская база флота"; 692725, Приморский край, Хасанский район, пгт. Зарубино, ул. Нагорная, д. 8; ОГРН 1022501195441 от 19.12.2002 г.</v>
          </cell>
          <cell r="E843" t="str">
            <v>УТБ-3-1/1920</v>
          </cell>
          <cell r="F843">
            <v>42580</v>
          </cell>
          <cell r="G843">
            <v>4</v>
          </cell>
          <cell r="H843" t="str">
            <v>УТБ-1830
09.09.2020</v>
          </cell>
          <cell r="K843" t="str">
            <v>УТБ-2219</v>
          </cell>
          <cell r="L843">
            <v>42570</v>
          </cell>
          <cell r="M843" t="str">
            <v>Зарубино</v>
          </cell>
          <cell r="N843">
            <v>25</v>
          </cell>
          <cell r="P843" t="str">
            <v>Изменен</v>
          </cell>
        </row>
        <row r="844">
          <cell r="A844" t="str">
            <v>МНО-0000840</v>
          </cell>
          <cell r="B844">
            <v>42580</v>
          </cell>
          <cell r="C844" t="str">
            <v>"Причальная линия причала № 42"</v>
          </cell>
          <cell r="D844" t="str">
            <v>ФГБНУ "Всероссийский научно-исследовательский институт рыбного хозяйства  и океанографии", 107140, г. Москва, ул. Верхняя Красносельская, д. 17;
ОГРН 1157746053431 от 26.01.2015 г.</v>
          </cell>
          <cell r="E844" t="str">
            <v>УТБ-3-1/1899</v>
          </cell>
          <cell r="F844">
            <v>42580</v>
          </cell>
          <cell r="G844">
            <v>4</v>
          </cell>
          <cell r="K844" t="str">
            <v>УТБ-2292</v>
          </cell>
          <cell r="L844">
            <v>42573</v>
          </cell>
          <cell r="M844" t="str">
            <v>Владивосток</v>
          </cell>
          <cell r="N844">
            <v>25</v>
          </cell>
          <cell r="P844" t="str">
            <v>Изменен</v>
          </cell>
        </row>
        <row r="845">
          <cell r="A845" t="str">
            <v>МНО-0000841</v>
          </cell>
          <cell r="B845">
            <v>42580</v>
          </cell>
          <cell r="C845" t="str">
            <v>Портовое гидротехническое сооружение Причал судовой морской базы "ЮГ"</v>
          </cell>
          <cell r="D845" t="str">
            <v>ООО "ИНФЛОТ-УНИВЕРСАЛ"; 298318, Республика Крым, г. Керчь, пер. 1-й Ново-Каратанный, д. 13;
ОГРН 1149102171019 от 23.12.2014 г.</v>
          </cell>
          <cell r="E845" t="str">
            <v>УТБ-3-1/1941</v>
          </cell>
          <cell r="F845">
            <v>42580</v>
          </cell>
          <cell r="G845">
            <v>4</v>
          </cell>
          <cell r="I845">
            <v>42663</v>
          </cell>
          <cell r="J845" t="str">
            <v>УТБ-2594</v>
          </cell>
          <cell r="K845" t="str">
            <v>УТБ-2294
УТБ-3027</v>
          </cell>
          <cell r="L845" t="str">
            <v>22.07.2016
21.09.2016</v>
          </cell>
          <cell r="M845" t="str">
            <v>Керчь</v>
          </cell>
          <cell r="N845">
            <v>82</v>
          </cell>
        </row>
        <row r="846">
          <cell r="A846" t="str">
            <v>МНО-0000842</v>
          </cell>
          <cell r="B846">
            <v>42580</v>
          </cell>
          <cell r="C846" t="str">
            <v>"Комплекс морской железнодорожной 
паромной переправы" в порту Крым</v>
          </cell>
          <cell r="D846" t="str">
            <v>ООО "Антельфтерминал", 298307, Республика Крым, 
г. Керчь, ул. Красная, 45, ОГРН 1149102083019 от 14.11.2014 г.</v>
          </cell>
          <cell r="E846" t="str">
            <v>УТБ-3-1/1923</v>
          </cell>
          <cell r="F846">
            <v>42580</v>
          </cell>
          <cell r="G846">
            <v>4</v>
          </cell>
          <cell r="K846" t="str">
            <v>УТБ-2357</v>
          </cell>
          <cell r="L846">
            <v>42579</v>
          </cell>
          <cell r="M846" t="str">
            <v>Керчь</v>
          </cell>
          <cell r="N846">
            <v>82</v>
          </cell>
          <cell r="P846" t="str">
            <v>Изменен</v>
          </cell>
        </row>
        <row r="847">
          <cell r="A847" t="str">
            <v>МНО-0000843</v>
          </cell>
          <cell r="B847">
            <v>42593</v>
          </cell>
          <cell r="C847" t="str">
            <v>Причал № 151</v>
          </cell>
          <cell r="D847" t="str">
            <v>Государственное унитарное предприятие города 
Севастополя "Севастопольский морской порт"; 299011, 
г. Севастополь, пл. Нахимова, д. 5; ОГРН 1149204004707 от 06.06.2014 г.</v>
          </cell>
          <cell r="E847" t="str">
            <v>УТБ-3-1/2077</v>
          </cell>
          <cell r="F847">
            <v>42593</v>
          </cell>
          <cell r="G847">
            <v>4</v>
          </cell>
          <cell r="I847">
            <v>43061</v>
          </cell>
          <cell r="J847" t="str">
            <v>УТБ-3300</v>
          </cell>
          <cell r="K847" t="str">
            <v>УТБ-2390</v>
          </cell>
          <cell r="L847">
            <v>42580</v>
          </cell>
          <cell r="M847" t="str">
            <v>Севастополь</v>
          </cell>
          <cell r="N847">
            <v>92</v>
          </cell>
        </row>
        <row r="848">
          <cell r="A848" t="str">
            <v>МНО-0000844</v>
          </cell>
          <cell r="B848">
            <v>42593</v>
          </cell>
          <cell r="C848" t="str">
            <v>Причал № 152</v>
          </cell>
          <cell r="D848" t="str">
            <v>Государственное унитарное предприятие города 
Севастополя "Севастопольский морской порт"; 299011, 
г. Севастополь, пл. Нахимова, д. 5; ОГРН 1149204004707 от 06.06.2014 г.</v>
          </cell>
          <cell r="E848" t="str">
            <v>УТБ-3-1/2077</v>
          </cell>
          <cell r="F848">
            <v>42593</v>
          </cell>
          <cell r="G848">
            <v>4</v>
          </cell>
          <cell r="I848">
            <v>43061</v>
          </cell>
          <cell r="J848" t="str">
            <v>УТБ-3300</v>
          </cell>
          <cell r="K848" t="str">
            <v>УТБ-2390</v>
          </cell>
          <cell r="L848">
            <v>42580</v>
          </cell>
          <cell r="M848" t="str">
            <v>Севастополь</v>
          </cell>
          <cell r="N848">
            <v>92</v>
          </cell>
        </row>
        <row r="849">
          <cell r="A849" t="str">
            <v>МНО-0000845</v>
          </cell>
          <cell r="B849">
            <v>42593</v>
          </cell>
          <cell r="C849" t="str">
            <v>Причал № 153</v>
          </cell>
          <cell r="D849" t="str">
            <v>Государственное унитарное предприятие города 
Севастополя "Севастопольский морской порт"; 299011, 
г. Севастополь, пл. Нахимова, д. 5; ОГРН 1149204004707 от 06.06.2014 г.</v>
          </cell>
          <cell r="E849" t="str">
            <v>УТБ-3-1/2077</v>
          </cell>
          <cell r="F849">
            <v>42593</v>
          </cell>
          <cell r="G849">
            <v>4</v>
          </cell>
          <cell r="I849">
            <v>43061</v>
          </cell>
          <cell r="J849" t="str">
            <v>УТБ-3300</v>
          </cell>
          <cell r="K849" t="str">
            <v>УТБ-2390</v>
          </cell>
          <cell r="L849">
            <v>42580</v>
          </cell>
          <cell r="M849" t="str">
            <v>Севастополь</v>
          </cell>
          <cell r="N849">
            <v>92</v>
          </cell>
        </row>
        <row r="850">
          <cell r="A850" t="str">
            <v>МНО-0000846</v>
          </cell>
          <cell r="B850">
            <v>42593</v>
          </cell>
          <cell r="C850" t="str">
            <v>Причал № 153-А</v>
          </cell>
          <cell r="D850" t="str">
            <v>Государственное унитарное предприятие города 
Севастополя "Севастопольский морской порт"; 299011, 
г. Севастополь, пл. Нахимова, д. 5; ОГРН 1149204004707 от 06.06.2014 г.</v>
          </cell>
          <cell r="E850" t="str">
            <v>УТБ-3-1/2077</v>
          </cell>
          <cell r="F850">
            <v>42593</v>
          </cell>
          <cell r="G850">
            <v>4</v>
          </cell>
          <cell r="I850">
            <v>43061</v>
          </cell>
          <cell r="J850" t="str">
            <v>УТБ-3300</v>
          </cell>
          <cell r="K850" t="str">
            <v>УТБ-2390</v>
          </cell>
          <cell r="L850">
            <v>42580</v>
          </cell>
          <cell r="M850" t="str">
            <v>Севастополь</v>
          </cell>
          <cell r="N850">
            <v>92</v>
          </cell>
        </row>
        <row r="851">
          <cell r="A851" t="str">
            <v>МНО-0000847</v>
          </cell>
          <cell r="B851">
            <v>42606</v>
          </cell>
          <cell r="C851" t="str">
            <v>Самоподъемная буровая установка
"Нептун"</v>
          </cell>
          <cell r="D851" t="str">
            <v>Общество с ограниченной ответственностью "Буровая
 Компания Евразия Шельф"; 414024. г. Астрахань,
ул. Набережная Приволжского затона, д. 35А;
ОГРН 1073024000280 от 11.04.2007 г.</v>
          </cell>
          <cell r="E851" t="str">
            <v>УТБ-3-1/2145</v>
          </cell>
          <cell r="F851">
            <v>42606</v>
          </cell>
          <cell r="G851">
            <v>2</v>
          </cell>
          <cell r="I851">
            <v>43238</v>
          </cell>
          <cell r="J851" t="str">
            <v>УТБ-1343</v>
          </cell>
          <cell r="K851" t="str">
            <v>УТБ-2442</v>
          </cell>
          <cell r="L851">
            <v>42586</v>
          </cell>
          <cell r="N851">
            <v>30</v>
          </cell>
          <cell r="P851" t="str">
            <v>Изменен</v>
          </cell>
        </row>
        <row r="852">
          <cell r="A852" t="str">
            <v>МНО-0000848</v>
          </cell>
          <cell r="B852">
            <v>42611</v>
          </cell>
          <cell r="C852" t="str">
            <v>Причал из массивной кладки, 
Мол заправочный пирс</v>
          </cell>
          <cell r="D852" t="str">
            <v>ООО "Петротрал 1"; юр. адр.: 188910, Ленинградская обл., Выборгский р-н, г. Приморск, наб. Гагарина, д. 29а; факт. адр.: 193149, г. Санкт-Петербург, Октябрьская наб., д. 112, корпус 2; ОГРН 1074704003550 от 23.10.2007 г.</v>
          </cell>
          <cell r="E852" t="str">
            <v>УТБ-3-1/2188</v>
          </cell>
          <cell r="F852">
            <v>42611</v>
          </cell>
          <cell r="G852">
            <v>4</v>
          </cell>
          <cell r="K852" t="str">
            <v>УТБ-2422</v>
          </cell>
          <cell r="L852">
            <v>42584</v>
          </cell>
          <cell r="M852" t="str">
            <v>Приморск</v>
          </cell>
          <cell r="N852">
            <v>47</v>
          </cell>
        </row>
        <row r="853">
          <cell r="A853" t="str">
            <v>МНО-0000849</v>
          </cell>
          <cell r="B853">
            <v>42611</v>
          </cell>
          <cell r="C853" t="str">
            <v xml:space="preserve">«Терминал причал 38 (Обуховский)» </v>
          </cell>
          <cell r="D853" t="str">
            <v>ООО «Судостроительно-судоремонтный завод «Обуховский», 346742, Ростовская обл., Азовский р-н, х. Обуховка, ул. Заводская, 1; ОГРН 1136188002170</v>
          </cell>
          <cell r="E853" t="str">
            <v>УТБ-3-1/2170</v>
          </cell>
          <cell r="F853">
            <v>42611</v>
          </cell>
          <cell r="G853">
            <v>4</v>
          </cell>
          <cell r="I853">
            <v>43865</v>
          </cell>
          <cell r="J853" t="str">
            <v>УТБ-179</v>
          </cell>
          <cell r="K853" t="str">
            <v>УТБ-2613</v>
          </cell>
          <cell r="L853">
            <v>42605</v>
          </cell>
          <cell r="M853" t="str">
            <v>Ростов-на-Дону</v>
          </cell>
          <cell r="N853">
            <v>61</v>
          </cell>
          <cell r="P853" t="str">
            <v>Изменен</v>
          </cell>
        </row>
        <row r="854">
          <cell r="A854" t="str">
            <v>МНО-0000850</v>
          </cell>
          <cell r="B854">
            <v>42611</v>
          </cell>
          <cell r="C854" t="str">
            <v xml:space="preserve">«Терминал причалов № 38/1, 38/2» </v>
          </cell>
          <cell r="D854" t="str">
            <v>ООО "ЮгБункерСервис-Ростов", юр. адр.: 344103, г. Ростов-на-Дону, пер. Соборный, д. 70/128, оф. 4, факт. адр.: 344010, г. Ростов-на-Дону, пер. Соборный, д. 70/128, оф. 4; ОГРН 1106195009711 от 25.05.2005 / собственник: ООО «Судостроительно-судоремонтный завод «Обуховский», 346742, Ростовская обл., Азовский р-н, х. Обуховка, ул. Заводская, 1; ОГРН 1136188002170</v>
          </cell>
          <cell r="E854" t="str">
            <v>УТБ-3-1/2169</v>
          </cell>
          <cell r="F854">
            <v>42611</v>
          </cell>
          <cell r="G854">
            <v>4</v>
          </cell>
          <cell r="I854">
            <v>43865</v>
          </cell>
          <cell r="J854" t="str">
            <v>УТБ-179</v>
          </cell>
          <cell r="K854" t="str">
            <v>УТБ-2614</v>
          </cell>
          <cell r="L854">
            <v>42605</v>
          </cell>
          <cell r="M854" t="str">
            <v>Ростов-на-Дону</v>
          </cell>
          <cell r="N854">
            <v>61</v>
          </cell>
          <cell r="P854" t="str">
            <v>Изменен</v>
          </cell>
        </row>
        <row r="855">
          <cell r="A855" t="str">
            <v>МНО-0000851</v>
          </cell>
          <cell r="B855">
            <v>42622</v>
          </cell>
          <cell r="C855" t="str">
            <v>"ЦУ СУДС морского порта Мурманск"</v>
          </cell>
          <cell r="D855" t="str">
            <v>Мурманский филиал ФГУП "Росморпорт", 183038, 
г. Мурманск, ул. Портовый проезд, д. 19, ОГРН 1037702023831 от 15.05.2003 г.</v>
          </cell>
          <cell r="E855" t="str">
            <v>УТБ-3-1/2251</v>
          </cell>
          <cell r="F855">
            <v>42622</v>
          </cell>
          <cell r="G855">
            <v>4</v>
          </cell>
          <cell r="I855">
            <v>43717</v>
          </cell>
          <cell r="J855" t="str">
            <v>УТБ-2284</v>
          </cell>
          <cell r="K855" t="str">
            <v>УТБ-2585</v>
          </cell>
          <cell r="L855">
            <v>42601</v>
          </cell>
          <cell r="M855" t="str">
            <v>Мурманск</v>
          </cell>
          <cell r="N855">
            <v>51</v>
          </cell>
          <cell r="P855" t="str">
            <v>Изменен</v>
          </cell>
        </row>
        <row r="856">
          <cell r="A856" t="str">
            <v>МНО-0000852</v>
          </cell>
          <cell r="B856">
            <v>42621</v>
          </cell>
          <cell r="C856" t="str">
            <v>Терминал по обслуживанию 
пассажиров</v>
          </cell>
          <cell r="D856" t="str">
            <v xml:space="preserve">Индивидуальный предприниматель Корытко Александр Сергеевич; 692760, Приморский край,
г. Артём, ул. Фрунзе, д. 10, кв. 39; ОГРНИП 304250223900026 от 26.08.2004 г.
</v>
          </cell>
          <cell r="E856" t="str">
            <v>УТБ-3-1/2250</v>
          </cell>
          <cell r="F856">
            <v>42621</v>
          </cell>
          <cell r="G856">
            <v>2</v>
          </cell>
          <cell r="I856">
            <v>42657</v>
          </cell>
          <cell r="J856" t="str">
            <v>УТБ-2555</v>
          </cell>
          <cell r="K856" t="str">
            <v>УТБ-2476
УТБ-2937</v>
          </cell>
          <cell r="L856" t="str">
            <v>09.08.2016
15.09.2016</v>
          </cell>
          <cell r="M856" t="str">
            <v>Владивосток</v>
          </cell>
          <cell r="N856">
            <v>25</v>
          </cell>
        </row>
        <row r="857">
          <cell r="A857" t="str">
            <v>МНО-0000853</v>
          </cell>
          <cell r="B857">
            <v>42628</v>
          </cell>
          <cell r="C857" t="str">
            <v>Производственная база ООО "Нерпа"</v>
          </cell>
          <cell r="D857" t="str">
            <v>ООО "Нерпа"; 692701, Приморский край, Хасанский район, пгт. Славянка, ул. Нерпинская, д 29; ОГРН 1032502263640 от 29, 29.04.2003 г.</v>
          </cell>
          <cell r="E857" t="str">
            <v>УТБ-3-1/2286</v>
          </cell>
          <cell r="F857">
            <v>42628</v>
          </cell>
          <cell r="G857">
            <v>4</v>
          </cell>
          <cell r="K857" t="str">
            <v>УТБ-2529</v>
          </cell>
          <cell r="L857">
            <v>42598</v>
          </cell>
          <cell r="N857">
            <v>25</v>
          </cell>
          <cell r="O857" t="str">
            <v xml:space="preserve"> кад. № 
25:20:210104:167</v>
          </cell>
        </row>
        <row r="858">
          <cell r="A858" t="str">
            <v>МНО-0000854</v>
          </cell>
          <cell r="B858">
            <v>42628</v>
          </cell>
          <cell r="C858" t="str">
            <v>Здание морского вокзала г. Мурманска</v>
          </cell>
          <cell r="D858" t="str">
            <v>Мурманский филиал ФГУП "Росморпорт", 183038, 
г. Мурманск, ул. Портовый проезд, д. 19, ОГРН 1037702023831 от 15.05.2003 г.</v>
          </cell>
          <cell r="E858" t="str">
            <v>УТБ-3-1/2288
УТБ-379</v>
          </cell>
          <cell r="F858">
            <v>42628</v>
          </cell>
          <cell r="G858">
            <v>3</v>
          </cell>
          <cell r="H858">
            <v>42781</v>
          </cell>
          <cell r="I858">
            <v>43047</v>
          </cell>
          <cell r="J858" t="str">
            <v>УТБ-3186</v>
          </cell>
          <cell r="K858" t="str">
            <v>УТБ-2542</v>
          </cell>
          <cell r="L858">
            <v>42599</v>
          </cell>
          <cell r="M858" t="str">
            <v>Мурманск</v>
          </cell>
          <cell r="N858">
            <v>51</v>
          </cell>
        </row>
        <row r="859">
          <cell r="A859" t="str">
            <v>МКО-0000855</v>
          </cell>
          <cell r="B859">
            <v>42633</v>
          </cell>
          <cell r="C859" t="str">
            <v>Терминал морского порта Ростов-на-Дону ООО "Ростовский морской мультимодальный порт"  третий  (западный) грузовой район
кад. № 61:44:0000000:587</v>
          </cell>
          <cell r="D859" t="str">
            <v xml:space="preserve">ООО «Ростовский морской мультимодальный порт»
344002, г. Ростов-на-Дону,
ул. 1-я Луговая, 42 Б;
ОГРН 1176196016094 от 06.04.2017 г.
</v>
          </cell>
          <cell r="E859" t="str">
            <v>УТБ-3-1/2339</v>
          </cell>
          <cell r="F859">
            <v>42633</v>
          </cell>
          <cell r="G859">
            <v>4</v>
          </cell>
          <cell r="K859" t="str">
            <v>УТБ-2654</v>
          </cell>
          <cell r="L859">
            <v>42608</v>
          </cell>
          <cell r="M859" t="str">
            <v>Ростов-на-Дону</v>
          </cell>
          <cell r="N859">
            <v>61</v>
          </cell>
          <cell r="P859" t="str">
            <v>Изменен</v>
          </cell>
        </row>
        <row r="860">
          <cell r="A860" t="str">
            <v>МКО-0000856</v>
          </cell>
          <cell r="B860">
            <v>42633</v>
          </cell>
          <cell r="C860" t="str">
            <v xml:space="preserve">Терминал морского порта Ростов-на-Дону 
ООО "Ростовский морской мультимодальный порт" первый грузовой район 
кад. № 61:44:0000000:167902
</v>
          </cell>
          <cell r="D860" t="str">
            <v xml:space="preserve">ООО «Ростовский морской мультимодальный порт»
344002, г. Ростов-на-Дону,
ул. 1-я Луговая, 42 Б;
ОГРН 1176196016094 от 06.04.2017 г.
</v>
          </cell>
          <cell r="E860" t="str">
            <v>УТБ-3-1/2339</v>
          </cell>
          <cell r="F860">
            <v>42633</v>
          </cell>
          <cell r="G860">
            <v>4</v>
          </cell>
          <cell r="K860" t="str">
            <v>УТБ-2654</v>
          </cell>
          <cell r="L860">
            <v>42608</v>
          </cell>
          <cell r="M860" t="str">
            <v>Ростов-на-Дону</v>
          </cell>
          <cell r="N860">
            <v>61</v>
          </cell>
          <cell r="P860" t="str">
            <v>Изменен</v>
          </cell>
        </row>
        <row r="861">
          <cell r="A861" t="str">
            <v>МНО-0000857</v>
          </cell>
          <cell r="B861">
            <v>42656</v>
          </cell>
          <cell r="C861" t="str">
            <v>Ледостойкая стационарная платформа 
(ЛСП "А"), 
класс Морская стационарная платформа (МСП)</v>
          </cell>
          <cell r="D861" t="str">
            <v>ООО "Газпром добыча Ямбург"; 692306, 
Тюменская обл., Ямало-Ненецкий автономный округ, 
г. Новый Уренгой, ул. Геологоразведчиков, д. 9;
ОГРН 1028900624576</v>
          </cell>
          <cell r="E861" t="str">
            <v>УТБ-2530</v>
          </cell>
          <cell r="F861">
            <v>42656</v>
          </cell>
          <cell r="G861">
            <v>1</v>
          </cell>
          <cell r="K861" t="str">
            <v>УТБ-2945</v>
          </cell>
          <cell r="L861">
            <v>42628</v>
          </cell>
          <cell r="N861">
            <v>89</v>
          </cell>
        </row>
        <row r="862">
          <cell r="A862" t="str">
            <v>МНО-0000858</v>
          </cell>
          <cell r="B862">
            <v>42656</v>
          </cell>
          <cell r="C862" t="str">
            <v>Ледостойкий блок кондуктор
(ЛБК "В"), 
класс Морская стационарная платформа (МСП)</v>
          </cell>
          <cell r="D862" t="str">
            <v>ООО "Газпром добыча Ямбург"; 692306, 
Тюменская обл., Ямало-Ненецкий автономный округ, 
г. Новый Уренгой, ул. Геологоразведчиков, д. 9;
ОГРН 1028900624576</v>
          </cell>
          <cell r="E862" t="str">
            <v>УТБ-2530</v>
          </cell>
          <cell r="F862">
            <v>42656</v>
          </cell>
          <cell r="G862">
            <v>1</v>
          </cell>
          <cell r="K862" t="str">
            <v>УТБ-2945</v>
          </cell>
          <cell r="L862">
            <v>42628</v>
          </cell>
          <cell r="N862">
            <v>89</v>
          </cell>
        </row>
        <row r="863">
          <cell r="A863" t="str">
            <v>МНО-0000859</v>
          </cell>
          <cell r="B863">
            <v>42656</v>
          </cell>
          <cell r="C863" t="str">
            <v>Ледостойкий блок кондуктор
(ЛБК "С"), 
класс Морская стационарная платформа (МСП)</v>
          </cell>
          <cell r="D863" t="str">
            <v>ООО "Газпром добыча Ямбург"; 692306, 
Тюменская обл., Ямало-Ненецкий автономный округ, г. Новый Уренгой, ул. Геологоразведчиков, д. 9;
ОГРН 1028900624576</v>
          </cell>
          <cell r="E863" t="str">
            <v>УТБ-2530</v>
          </cell>
          <cell r="F863">
            <v>42656</v>
          </cell>
          <cell r="G863">
            <v>1</v>
          </cell>
          <cell r="K863" t="str">
            <v>УТБ-2945</v>
          </cell>
          <cell r="L863">
            <v>42628</v>
          </cell>
          <cell r="N863">
            <v>89</v>
          </cell>
        </row>
        <row r="864">
          <cell r="A864" t="str">
            <v>МНО-0000860</v>
          </cell>
          <cell r="B864">
            <v>42656</v>
          </cell>
          <cell r="C864" t="str">
            <v>Ледостойкий блок кондуктор
(ЛБК "D"), 
класс Морская стационарная платформа (МСП)</v>
          </cell>
          <cell r="D864" t="str">
            <v>ООО "Газпром добыча Ямбург"; 692306, 
Тюменская обл., Ямало-Ненецкий автономный округ, г. Новый Уренгой, ул. Геологоразведчиков, д. 9;
ОГРН 1028900624576</v>
          </cell>
          <cell r="E864" t="str">
            <v>УТБ-2530</v>
          </cell>
          <cell r="F864">
            <v>42656</v>
          </cell>
          <cell r="G864">
            <v>1</v>
          </cell>
          <cell r="K864" t="str">
            <v>УТБ-2945</v>
          </cell>
          <cell r="L864">
            <v>42628</v>
          </cell>
          <cell r="N864">
            <v>89</v>
          </cell>
        </row>
        <row r="865">
          <cell r="A865" t="str">
            <v>МНО-0000861</v>
          </cell>
          <cell r="B865">
            <v>42657</v>
          </cell>
          <cell r="C865" t="str">
            <v>Причал № 10 ОАО "Анадырьморпорт"</v>
          </cell>
          <cell r="D865" t="str">
            <v>ОАО "Анадырьморпорт"; 689000, г. Анадырь, Чукотского автономного округа, ул. Ленина, д. 73; 
ОГРН 1028700586530 от 16.07.2002 г.</v>
          </cell>
          <cell r="E865" t="str">
            <v>УТБ-2556</v>
          </cell>
          <cell r="F865">
            <v>42657</v>
          </cell>
          <cell r="G865">
            <v>4</v>
          </cell>
          <cell r="I865">
            <v>43151</v>
          </cell>
          <cell r="J865" t="str">
            <v>УТБ-449</v>
          </cell>
          <cell r="K865" t="str">
            <v>УТБ-2896</v>
          </cell>
          <cell r="L865">
            <v>42627</v>
          </cell>
          <cell r="M865" t="str">
            <v>Анадырь</v>
          </cell>
          <cell r="N865">
            <v>87</v>
          </cell>
        </row>
        <row r="866">
          <cell r="A866" t="str">
            <v>МКО-0000862</v>
          </cell>
          <cell r="B866">
            <v>42675</v>
          </cell>
          <cell r="C866" t="str">
            <v>Грузопассажирский терминал 
ООО "Черноморские Скоростные Линии"</v>
          </cell>
          <cell r="D866" t="str">
            <v>ООО "Черноморские Скоростные линии"; юр. адр.:
117630, г. Москва, Старокалужское шоссе, д. 62; 
факт. адр.: 353440, Краснодарский край, г. Анапа, 
ул. Ленина, д. 1 "А", ОГРН 1062304009701 от 19.07.2006 г.</v>
          </cell>
          <cell r="E866" t="str">
            <v>УТБ-2705</v>
          </cell>
          <cell r="F866">
            <v>42675</v>
          </cell>
          <cell r="G866">
            <v>3</v>
          </cell>
          <cell r="K866" t="str">
            <v>УТБ-3187</v>
          </cell>
          <cell r="L866">
            <v>42647</v>
          </cell>
          <cell r="M866" t="str">
            <v>Анапа</v>
          </cell>
          <cell r="N866">
            <v>23</v>
          </cell>
        </row>
        <row r="867">
          <cell r="A867" t="str">
            <v>МКО-0000863</v>
          </cell>
          <cell r="B867">
            <v>42691</v>
          </cell>
          <cell r="C867" t="str">
            <v>Морской терминал по перегрузке насыпных и навалочных грузов 
ООО "МБТ"</v>
          </cell>
          <cell r="D867" t="str">
            <v>ООО "Мурманский балкерный терминал", 183024, 
г. Мурманск, Портовый проезд, д. 19, ОГРН 1075190017957 от 19.12.2011 г .</v>
          </cell>
          <cell r="E867" t="str">
            <v>УТБ-2899</v>
          </cell>
          <cell r="F867">
            <v>42691</v>
          </cell>
          <cell r="G867">
            <v>4</v>
          </cell>
          <cell r="K867" t="str">
            <v>УТБ-3362</v>
          </cell>
          <cell r="L867">
            <v>42661</v>
          </cell>
          <cell r="M867" t="str">
            <v>Мурманск</v>
          </cell>
          <cell r="N867">
            <v>51</v>
          </cell>
        </row>
        <row r="868">
          <cell r="A868" t="str">
            <v>МКО-0000864</v>
          </cell>
          <cell r="B868" t="str">
            <v>УТБ-2948
22.11.2016</v>
          </cell>
          <cell r="C868" t="str">
            <v>Центральный грузовой район</v>
          </cell>
          <cell r="D868" t="str">
            <v xml:space="preserve">ОАО "Архангельский речной порт"; 163016, 
ул. Старожаровихинская, дом 7, к 1, стр 6, 
г. Архангельск; 1022900514680; 30.04.1993
</v>
          </cell>
          <cell r="E868" t="str">
            <v>АД-29/8712 УТБ-3-1/1283</v>
          </cell>
          <cell r="F868">
            <v>40788</v>
          </cell>
          <cell r="G868">
            <v>3</v>
          </cell>
          <cell r="H868">
            <v>41452</v>
          </cell>
          <cell r="M868" t="str">
            <v>Архангельск</v>
          </cell>
          <cell r="N868">
            <v>29</v>
          </cell>
        </row>
        <row r="869">
          <cell r="A869" t="str">
            <v>МНО-0000865</v>
          </cell>
          <cell r="B869">
            <v>42698</v>
          </cell>
          <cell r="C869" t="str">
            <v>Портовое средство,
кад. № 30:12:04 0467:0033</v>
          </cell>
          <cell r="D869" t="str">
            <v>ООО "Астраханский южный порт",
414006, г. Астрахань, ул. Пушкина 50Б;
ОГРН 1073017001639 от 21.05.2007 г.</v>
          </cell>
          <cell r="E869" t="str">
            <v>УТБ-2983</v>
          </cell>
          <cell r="F869">
            <v>42698</v>
          </cell>
          <cell r="G869">
            <v>4</v>
          </cell>
          <cell r="K869" t="str">
            <v>УТБ-3424</v>
          </cell>
          <cell r="L869">
            <v>42667</v>
          </cell>
          <cell r="M869" t="str">
            <v>Астрахань</v>
          </cell>
          <cell r="N869">
            <v>30</v>
          </cell>
        </row>
        <row r="870">
          <cell r="A870" t="str">
            <v>МКО-0000866</v>
          </cell>
          <cell r="B870">
            <v>42698</v>
          </cell>
          <cell r="C870" t="str">
            <v>Бункеровочный комплекс для заправки танкеров судовым топливом в морском торговом порту "Приморск", 
кад. № 47:01:13:24-001:0011</v>
          </cell>
          <cell r="D870" t="str">
            <v>ООО "Приморский торговый порт", 188910, Ленинградская обл., Выборгский район, Приморская территория, Портовый проезд, д. 10 / 188910, Ленинградская обл., Выборгский район, наб. Лебедева, 
д. 1б, а/я 25; ОГРН 1044700880762 от 07.09.2004 г.</v>
          </cell>
          <cell r="E870" t="str">
            <v>УТБ-2997</v>
          </cell>
          <cell r="F870">
            <v>42698</v>
          </cell>
          <cell r="G870">
            <v>3</v>
          </cell>
          <cell r="K870" t="str">
            <v>УТБ-3604</v>
          </cell>
          <cell r="L870">
            <v>42682</v>
          </cell>
          <cell r="M870" t="str">
            <v>Приморск</v>
          </cell>
          <cell r="N870">
            <v>47</v>
          </cell>
          <cell r="P870" t="str">
            <v>Изменен</v>
          </cell>
        </row>
        <row r="871">
          <cell r="A871" t="str">
            <v>МНО-0000867</v>
          </cell>
          <cell r="B871">
            <v>42698</v>
          </cell>
          <cell r="C871" t="str">
            <v>Причал № 12
 (Достроечный причал стапеля №1)</v>
          </cell>
          <cell r="D871" t="str">
            <v>АО "Азовская судоверфь"; юр. адрес: 344006, г. Ростов-на-Дону, пр. Ворошиловский, д. 44, офис 11,
/Фактич. адрес : 346780, Ростовская область, г. Азов, 
спуск Молокова, д. 12; ОГРН 1026101795334 
от 19.06.2000 г.</v>
          </cell>
          <cell r="E871" t="str">
            <v>УТБ-2994</v>
          </cell>
          <cell r="F871">
            <v>42698</v>
          </cell>
          <cell r="G871">
            <v>4</v>
          </cell>
          <cell r="I871">
            <v>42727</v>
          </cell>
          <cell r="J871" t="str">
            <v>УТБ-3366</v>
          </cell>
          <cell r="K871" t="str">
            <v>УТБ-3554</v>
          </cell>
          <cell r="L871">
            <v>42697</v>
          </cell>
          <cell r="M871" t="str">
            <v>Азов</v>
          </cell>
          <cell r="N871">
            <v>61</v>
          </cell>
        </row>
        <row r="872">
          <cell r="A872" t="str">
            <v>МКО-0000868</v>
          </cell>
          <cell r="B872">
            <v>42727</v>
          </cell>
          <cell r="C872" t="str">
            <v>2-ой грузовой район</v>
          </cell>
          <cell r="D872" t="str">
            <v xml:space="preserve">АО "Архангельский речной порт", 
: 163016, г. Архангельск, 
ул. Старожаровихинская, д. 7, корп. 1, стр. 6
ОГРН-1022900514680 от 11.10. 2002 г.
</v>
          </cell>
          <cell r="E872" t="str">
            <v>УТБ-3361</v>
          </cell>
          <cell r="F872">
            <v>42727</v>
          </cell>
          <cell r="G872">
            <v>4</v>
          </cell>
          <cell r="K872" t="str">
            <v>УТБ-3913</v>
          </cell>
          <cell r="L872">
            <v>42704</v>
          </cell>
          <cell r="M872" t="str">
            <v>Архангельск</v>
          </cell>
          <cell r="N872">
            <v>29</v>
          </cell>
        </row>
        <row r="873">
          <cell r="A873" t="str">
            <v>МНО-0000869</v>
          </cell>
          <cell r="B873">
            <v>42734</v>
          </cell>
          <cell r="C873" t="str">
            <v>"Достроечная набережная"</v>
          </cell>
          <cell r="D873" t="str">
            <v>ПАО "Приморский межколхозный судоремонтный завод",
692828, Приморский край, Шкотовский р., 
п. Подъяпольское, ул. Прибрежная, д. 2;
ОГРН 1022500578858 от 28.11.2002 г.</v>
          </cell>
          <cell r="E873" t="str">
            <v>УТБ-3456</v>
          </cell>
          <cell r="F873">
            <v>42734</v>
          </cell>
          <cell r="G873">
            <v>4</v>
          </cell>
          <cell r="K873" t="str">
            <v>УТБ-4157</v>
          </cell>
          <cell r="L873">
            <v>42719</v>
          </cell>
          <cell r="N873">
            <v>25</v>
          </cell>
          <cell r="P873" t="str">
            <v>Изменен</v>
          </cell>
        </row>
        <row r="874">
          <cell r="A874" t="str">
            <v>МНО-0000870</v>
          </cell>
          <cell r="B874">
            <v>42734</v>
          </cell>
          <cell r="C874" t="str">
            <v>"Пассажирский причал 1 и 2"</v>
          </cell>
          <cell r="D874" t="str">
            <v>ООО "КОНТ", 
193079, г. Санкт-Петербург, 
Октябрьская набережная, д. 29, лит. А;
ОГРН-1037825008770 от 18.12.2009 г.</v>
          </cell>
          <cell r="E874" t="str">
            <v>УТБ-3454</v>
          </cell>
          <cell r="F874">
            <v>42734</v>
          </cell>
          <cell r="G874">
            <v>3</v>
          </cell>
          <cell r="K874" t="str">
            <v>УТБ-4178</v>
          </cell>
          <cell r="L874">
            <v>42720</v>
          </cell>
          <cell r="M874" t="str">
            <v>Санкт-Петербург</v>
          </cell>
          <cell r="N874">
            <v>78</v>
          </cell>
        </row>
        <row r="875">
          <cell r="A875" t="str">
            <v>МНО-0000871</v>
          </cell>
          <cell r="B875">
            <v>42734</v>
          </cell>
          <cell r="C875" t="str">
            <v>Филиал «Звездочка»
 «Севастопольский морской завод» 
АО «ЦС»</v>
          </cell>
          <cell r="D875" t="str">
            <v xml:space="preserve">Филиал «Севастопольский морской завод» 
АО «Центр Судоремонта «Звездочка»,
Юр. адрес: 164509, г. Северодвинск, пр. Машиностроителей, 12;
Фактич. адрес: 299001, г. Севастополь,
 ул. Героев Севастополя, 13/
ОГРН-1082902002677 от 12.11.2008 г.
</v>
          </cell>
          <cell r="E875" t="str">
            <v>УТБ-3459</v>
          </cell>
          <cell r="F875">
            <v>42734</v>
          </cell>
          <cell r="G875">
            <v>3</v>
          </cell>
          <cell r="I875">
            <v>43620</v>
          </cell>
          <cell r="J875" t="str">
            <v>УТБ-1333</v>
          </cell>
          <cell r="K875" t="str">
            <v>УТБ-4094</v>
          </cell>
          <cell r="L875">
            <v>42716</v>
          </cell>
          <cell r="M875" t="str">
            <v>Севастополь</v>
          </cell>
          <cell r="N875">
            <v>92</v>
          </cell>
          <cell r="P875" t="str">
            <v>Изменен</v>
          </cell>
        </row>
        <row r="876">
          <cell r="A876" t="str">
            <v>МНО-0000872</v>
          </cell>
          <cell r="B876">
            <v>42755</v>
          </cell>
          <cell r="C876" t="str">
            <v>Восточный морской терминал 
Северо-Курильск морского порта Невельск</v>
          </cell>
          <cell r="D876" t="str">
            <v>ООО "Северо-Курильский морской порт", 694550, Сахалинская обл., г. Северо-Курильск, ул. Сахалинская, 
д. 34; ОГРН 1186501001730 от 13.03.2018 г. 
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876" t="str">
            <v>УТБ-88</v>
          </cell>
          <cell r="F876">
            <v>42755</v>
          </cell>
          <cell r="G876">
            <v>3</v>
          </cell>
          <cell r="H876" t="str">
            <v>26.06.2019
УТБ-1571</v>
          </cell>
          <cell r="K876" t="str">
            <v>УТБ-4269</v>
          </cell>
          <cell r="L876">
            <v>42727</v>
          </cell>
          <cell r="M876" t="str">
            <v>Невельск</v>
          </cell>
          <cell r="N876">
            <v>65</v>
          </cell>
          <cell r="P876" t="str">
            <v>Изменен</v>
          </cell>
        </row>
        <row r="877">
          <cell r="A877" t="str">
            <v>МНО-0000873</v>
          </cell>
          <cell r="B877">
            <v>42755</v>
          </cell>
          <cell r="C877" t="str">
            <v>Западный морской терминал 
Северо-Курильск морского порта Невельск</v>
          </cell>
          <cell r="D877" t="str">
            <v>ООО "Северо-Курильский морской порт", 694550, Сахалинская обл., г. Северо-Курильск, ул. Сахалинская, 
д. 34; ОГРН 1186501001730 от 13.03.2018 г. 
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877" t="str">
            <v>УТБ-88</v>
          </cell>
          <cell r="F877">
            <v>42755</v>
          </cell>
          <cell r="G877">
            <v>4</v>
          </cell>
          <cell r="K877" t="str">
            <v>УТБ-4269</v>
          </cell>
          <cell r="L877">
            <v>42727</v>
          </cell>
          <cell r="M877" t="str">
            <v>Невельск</v>
          </cell>
          <cell r="N877">
            <v>65</v>
          </cell>
          <cell r="P877" t="str">
            <v>Изменен</v>
          </cell>
        </row>
        <row r="878">
          <cell r="A878" t="str">
            <v>МНО-0000874</v>
          </cell>
          <cell r="B878">
            <v>42755</v>
          </cell>
          <cell r="C878" t="str">
            <v xml:space="preserve">Рыбный терминал в Петропавловском 
морском порту причал № 9 
</v>
          </cell>
          <cell r="D878" t="str">
            <v xml:space="preserve">Физ. лицо – Ольков Александр Владимирович, 119361, 
г. Москва, ул. Озерная, д. 19, корп. 2, кв. 117 / 
собственник: ФГУП "Нацрыбресурс",
115114, г. Москва, 1-ый Дербеневский пер., д. 5, стр. 4, оф. № 201, помещение II, комната 10 / 109028, г. Москва, Хохловский пер., д. 13, стр. 1; ОГРН 1027700128488 от 15.08.2002 г.
</v>
          </cell>
          <cell r="E878" t="str">
            <v>УТБ-91</v>
          </cell>
          <cell r="F878">
            <v>42755</v>
          </cell>
          <cell r="G878">
            <v>4</v>
          </cell>
          <cell r="K878" t="str">
            <v>УТБ-4270</v>
          </cell>
          <cell r="L878">
            <v>42727</v>
          </cell>
          <cell r="M878" t="str">
            <v>Петропавловск-
Камчатский</v>
          </cell>
          <cell r="N878">
            <v>41</v>
          </cell>
          <cell r="P878" t="str">
            <v>Изменен</v>
          </cell>
        </row>
        <row r="879">
          <cell r="A879" t="str">
            <v>МНО-0000875</v>
          </cell>
          <cell r="B879">
            <v>42755</v>
          </cell>
          <cell r="C879" t="str">
            <v>Причалы №№ 1,2,3 
в Петропавловском морском порту</v>
          </cell>
          <cell r="D879" t="str">
            <v>Петропавловск-Камчатский филиал 
ФГУП "Нацрыбресурс", 683000, Камчатский край, 
г. Петропавловск-Камчатский, ул. Красинцев, д. 1, а/я 386; ОГРН 1027700128488 от 09.09.1999 г.</v>
          </cell>
          <cell r="E879" t="str">
            <v>УТБ-91</v>
          </cell>
          <cell r="F879">
            <v>42755</v>
          </cell>
          <cell r="G879">
            <v>4</v>
          </cell>
          <cell r="K879" t="str">
            <v>УТБ-4270</v>
          </cell>
          <cell r="L879">
            <v>42727</v>
          </cell>
          <cell r="M879" t="str">
            <v>Петропавловск-
Камчатский</v>
          </cell>
          <cell r="N879">
            <v>41</v>
          </cell>
        </row>
        <row r="880">
          <cell r="A880" t="str">
            <v>МНО-0000876</v>
          </cell>
          <cell r="B880">
            <v>42748</v>
          </cell>
          <cell r="C880" t="str">
            <v>Причал нефтеналивной 
с мазутопроводом</v>
          </cell>
          <cell r="D880" t="str">
            <v>ООО "Альянс Транзит", 690003, г. Владивосток,
ул. 1-я Морская, д. 9, помещение 205; ОГРН 1142540009732 от 08.12.2014 г. / собст.:
ООО "Приморская экспедиционная компания",
692922, Приморский край, г. Находка, ул. Советская,
д. 15; ОГРН 1072508000620 от 16.02.2007 г.</v>
          </cell>
          <cell r="E880" t="str">
            <v>УТБ-67</v>
          </cell>
          <cell r="F880">
            <v>42748</v>
          </cell>
          <cell r="G880">
            <v>4</v>
          </cell>
          <cell r="K880" t="str">
            <v>УТБ-4170</v>
          </cell>
          <cell r="L880">
            <v>42720</v>
          </cell>
          <cell r="M880" t="str">
            <v>Находка</v>
          </cell>
          <cell r="N880">
            <v>25</v>
          </cell>
        </row>
        <row r="881">
          <cell r="A881" t="str">
            <v>МНО-0000877</v>
          </cell>
          <cell r="B881">
            <v>42762</v>
          </cell>
          <cell r="C881" t="str">
            <v xml:space="preserve">«Причал №34А Каботажного
 мола порта Новороссийск» </v>
          </cell>
          <cell r="D881" t="str">
            <v xml:space="preserve">Азово-Черноморский 
бассейновый филиал ФГУП «Росморпорт»;
353900, г. Новороссийск, ул. Советов, д. 19;
ОГРН 1037702023831 от 15.05.2003 г.
</v>
          </cell>
          <cell r="E881" t="str">
            <v>УТБ-186</v>
          </cell>
          <cell r="F881">
            <v>42762</v>
          </cell>
          <cell r="G881">
            <v>1</v>
          </cell>
          <cell r="I881">
            <v>42775</v>
          </cell>
          <cell r="J881" t="str">
            <v>УТБ-278</v>
          </cell>
          <cell r="K881" t="str">
            <v>УТБ-192</v>
          </cell>
          <cell r="L881">
            <v>42761</v>
          </cell>
          <cell r="M881" t="str">
            <v>Новороссийск</v>
          </cell>
          <cell r="N881">
            <v>23</v>
          </cell>
        </row>
        <row r="882">
          <cell r="A882" t="str">
            <v>МНО-0000878</v>
          </cell>
          <cell r="B882">
            <v>42767</v>
          </cell>
          <cell r="C882" t="str">
            <v>Причал № 6</v>
          </cell>
          <cell r="D882" t="str">
            <v>ООО «Поморская лесопильная компания»
163012, г. Архангельск, ул. Добролюбова, д. 1, 
корп. 1; ОГРН-1152901000031 от 12.01.2015 г.</v>
          </cell>
          <cell r="E882" t="str">
            <v>УТБ-216</v>
          </cell>
          <cell r="F882">
            <v>42767</v>
          </cell>
          <cell r="G882">
            <v>4</v>
          </cell>
          <cell r="K882" t="str">
            <v>УТБ-4</v>
          </cell>
          <cell r="L882">
            <v>42744</v>
          </cell>
          <cell r="M882" t="str">
            <v>Архангельск</v>
          </cell>
          <cell r="N882">
            <v>29</v>
          </cell>
        </row>
        <row r="883">
          <cell r="A883" t="str">
            <v>МНО-0000879</v>
          </cell>
          <cell r="B883">
            <v>40979</v>
          </cell>
          <cell r="C883" t="str">
            <v>Железнодорожно-водная 
перевалочная база
 нефтепродуктов</v>
          </cell>
          <cell r="D883" t="str">
            <v>ООО "ДонТерминал"; 346770, Ростовская обл., Азовский район, с. Кагальник, 
Кагальницкое шоссе 2 "А"; ОГРН 1026100507069 от 09.08.2002 г.</v>
          </cell>
          <cell r="E883" t="str">
            <v>АД-28/1801
УТБ-2178</v>
          </cell>
          <cell r="F883">
            <v>40973</v>
          </cell>
          <cell r="G883">
            <v>4</v>
          </cell>
          <cell r="H883">
            <v>42933</v>
          </cell>
          <cell r="N883">
            <v>61</v>
          </cell>
        </row>
        <row r="884">
          <cell r="A884" t="str">
            <v>МКО-0000880</v>
          </cell>
          <cell r="B884">
            <v>42781</v>
          </cell>
          <cell r="C884" t="str">
            <v>Причал БСМЗ-1, часть швартовой
 стенки</v>
          </cell>
          <cell r="D884" t="str">
            <v>ООО "ИнвестСтрой",
198096, г. Санкт-Петербург, ул, Кронштадская, д. 10, лит. А ОГРН 1027810237333 от 03.10.2002 г.
Собств.: ООО "РосЭст", 198096, г. Санкт-Петербург, дорога на Турухтанные острова, д. 26, кор. 5, лит. Л;
ОГРН-1077847284459 от 16.04.2007 г.</v>
          </cell>
          <cell r="E884" t="str">
            <v>УТБ-350</v>
          </cell>
          <cell r="F884">
            <v>42781</v>
          </cell>
          <cell r="G884">
            <v>4</v>
          </cell>
          <cell r="K884" t="str">
            <v>УТБ-59</v>
          </cell>
          <cell r="L884">
            <v>42753</v>
          </cell>
          <cell r="M884" t="str">
            <v>Санкт-Петербург</v>
          </cell>
          <cell r="N884">
            <v>78</v>
          </cell>
        </row>
        <row r="885">
          <cell r="A885" t="str">
            <v>МНО-0000881</v>
          </cell>
          <cell r="B885">
            <v>41177</v>
          </cell>
          <cell r="C885" t="str">
            <v>Терминальный комплекс</v>
          </cell>
          <cell r="D885" t="str">
            <v>ЗАО "Азовпродукт"; 346780, Портовый проезд, 3, Ростовская область, г. Азов; 1026101793255; 31.10.2002</v>
          </cell>
          <cell r="E885" t="str">
            <v>АД-28/9927</v>
          </cell>
          <cell r="F885">
            <v>41177</v>
          </cell>
          <cell r="G885">
            <v>3</v>
          </cell>
          <cell r="N885">
            <v>61</v>
          </cell>
        </row>
        <row r="886">
          <cell r="A886" t="str">
            <v>МНО-0000882</v>
          </cell>
          <cell r="B886">
            <v>42809</v>
          </cell>
          <cell r="C886" t="str">
            <v>Причал № 143 морского порта Севастополь</v>
          </cell>
          <cell r="D886" t="str">
            <v xml:space="preserve">ФГУП "Росморпорт" Крымский филиал, 
299011, г. Севастополь, площадь Нахимова,
д. 5, ОГРН 1037702023831 от 15.05.2003 г.
</v>
          </cell>
          <cell r="E886" t="str">
            <v>УТБ-709</v>
          </cell>
          <cell r="F886">
            <v>42809</v>
          </cell>
          <cell r="G886">
            <v>2</v>
          </cell>
          <cell r="I886">
            <v>43215</v>
          </cell>
          <cell r="J886" t="str">
            <v>УТБ-1141</v>
          </cell>
          <cell r="K886" t="str">
            <v>УТБ-849</v>
          </cell>
          <cell r="L886">
            <v>42809</v>
          </cell>
          <cell r="M886" t="str">
            <v>Севастополь</v>
          </cell>
          <cell r="N886">
            <v>92</v>
          </cell>
          <cell r="P886" t="str">
            <v>Изменен</v>
          </cell>
        </row>
        <row r="887">
          <cell r="A887" t="str">
            <v>МКО-0000883</v>
          </cell>
          <cell r="B887">
            <v>42801</v>
          </cell>
          <cell r="C887" t="str">
            <v>Природоохранный комплекс "ЭКО+"</v>
          </cell>
          <cell r="D887" t="str">
            <v>ООО "Природоохранный комплекс "ЭКО+", 
416357, Астраханская обл., Икрянинский район,
рабочий поселок Ильинка, территория Промышленный участок 3, строение 5, ОГРН 1183025006922 от 15.10.2018 г.</v>
          </cell>
          <cell r="E887" t="str">
            <v>УТБ-612</v>
          </cell>
          <cell r="F887">
            <v>42801</v>
          </cell>
          <cell r="G887">
            <v>4</v>
          </cell>
          <cell r="K887" t="str">
            <v xml:space="preserve">
ФАМРТ-2980</v>
          </cell>
          <cell r="L887">
            <v>42775</v>
          </cell>
          <cell r="M887" t="str">
            <v>Астрахань</v>
          </cell>
          <cell r="N887">
            <v>30</v>
          </cell>
          <cell r="P887" t="str">
            <v>Изменен</v>
          </cell>
        </row>
        <row r="888">
          <cell r="A888" t="str">
            <v>МНО-0000884</v>
          </cell>
          <cell r="B888">
            <v>42788</v>
          </cell>
          <cell r="C888" t="str">
            <v>«Паромный комплекс»</v>
          </cell>
          <cell r="D888" t="str">
            <v xml:space="preserve">
АО «Порт Ванино», 682860, п. Ванино, Хабаровский край, ул. Железнодорожная, 1; ОГРН 1022700711450 от 08.10.2002 г.
</v>
          </cell>
          <cell r="E888" t="str">
            <v>УТБ-467
УТБ-2961
УТБ-3219</v>
          </cell>
          <cell r="F888">
            <v>42788</v>
          </cell>
          <cell r="G888">
            <v>3</v>
          </cell>
          <cell r="H888" t="str">
            <v>06.10.2017
06.12.2018</v>
          </cell>
          <cell r="K888" t="str">
            <v>УТБ-257</v>
          </cell>
          <cell r="L888">
            <v>42765</v>
          </cell>
          <cell r="M888" t="str">
            <v>Ванино</v>
          </cell>
          <cell r="N888">
            <v>27</v>
          </cell>
          <cell r="P888" t="str">
            <v>Изменен</v>
          </cell>
        </row>
        <row r="889">
          <cell r="A889" t="str">
            <v>МКО-0000885</v>
          </cell>
          <cell r="B889">
            <v>42788</v>
          </cell>
          <cell r="C889" t="str">
            <v xml:space="preserve">«Объединенный грузовой район» </v>
          </cell>
          <cell r="D889" t="str">
            <v xml:space="preserve">
АО «Порт Ванино», 682860, п. Ванино, Хабаровский край, ул. Железнодорожная, 1; ОГРН 1022700711450 от 08.10.2002 г.
</v>
          </cell>
          <cell r="E889" t="str">
            <v>УТБ-467</v>
          </cell>
          <cell r="F889">
            <v>42788</v>
          </cell>
          <cell r="G889">
            <v>3</v>
          </cell>
          <cell r="K889" t="str">
            <v>УТБ-257</v>
          </cell>
          <cell r="L889">
            <v>42765</v>
          </cell>
          <cell r="M889" t="str">
            <v>Ванино</v>
          </cell>
          <cell r="N889">
            <v>27</v>
          </cell>
          <cell r="P889" t="str">
            <v>Изменен</v>
          </cell>
        </row>
        <row r="890">
          <cell r="A890" t="str">
            <v>МНО-0000886</v>
          </cell>
          <cell r="B890">
            <v>42809</v>
          </cell>
          <cell r="C890" t="str">
            <v>Причал № 2 морского порта Ялта</v>
          </cell>
          <cell r="D890" t="str">
            <v>ГУП РК "Крымские морские порты", 298312,
Республика Крым, г. Керчь, ул. Кирова, д. 28;
ОГРН 1149102012620 от 18.06.2014 г.</v>
          </cell>
          <cell r="E890" t="str">
            <v>УТБ-709</v>
          </cell>
          <cell r="F890">
            <v>42809</v>
          </cell>
          <cell r="G890">
            <v>2</v>
          </cell>
          <cell r="I890">
            <v>43189</v>
          </cell>
          <cell r="J890" t="str">
            <v>УТБ-807</v>
          </cell>
          <cell r="K890" t="str">
            <v>УТБ-848</v>
          </cell>
          <cell r="L890">
            <v>42809</v>
          </cell>
          <cell r="M890" t="str">
            <v>Ялта</v>
          </cell>
          <cell r="N890">
            <v>82</v>
          </cell>
        </row>
        <row r="891">
          <cell r="A891" t="str">
            <v>МКО-0000887</v>
          </cell>
          <cell r="B891">
            <v>42818</v>
          </cell>
          <cell r="C891" t="str">
            <v>Пассажирский терминал в морском
 порту Петропавловск-Камчатский</v>
          </cell>
          <cell r="D891" t="str">
            <v>Петропавловский филиал ФГУП "Росморпорт",
683010. г. Петропавловск-Камчатский, ул. Сапун гора, д. 5; ОГРН 1037702023831 от 15.05.2003 г.</v>
          </cell>
          <cell r="E891" t="str">
            <v>УТБ-863
УТБ-3002</v>
          </cell>
          <cell r="F891">
            <v>42818</v>
          </cell>
          <cell r="G891">
            <v>3</v>
          </cell>
          <cell r="H891">
            <v>43021</v>
          </cell>
          <cell r="K891" t="str">
            <v>УТБ-966</v>
          </cell>
          <cell r="L891">
            <v>42817</v>
          </cell>
          <cell r="M891" t="str">
            <v>Петропавловск-
Камчатский</v>
          </cell>
          <cell r="N891">
            <v>41</v>
          </cell>
        </row>
        <row r="892">
          <cell r="A892" t="str">
            <v>МКО-0000888</v>
          </cell>
          <cell r="B892">
            <v>42830</v>
          </cell>
          <cell r="C892" t="str">
            <v>Плавучая полупогружная буровая установка "Хакурю-5"</v>
          </cell>
          <cell r="D892" t="str">
            <v>ООО "Газпромнефть-Сахалин", 191167, г. Санкт-Петербург, Синопская наб., д. 22, лит. А; ОГРН 1026500548128 от 23.12.2002 г.</v>
          </cell>
          <cell r="E892" t="str">
            <v>УТБ-1041</v>
          </cell>
          <cell r="F892">
            <v>42830</v>
          </cell>
          <cell r="G892">
            <v>1</v>
          </cell>
          <cell r="I892">
            <v>43034</v>
          </cell>
          <cell r="J892" t="str">
            <v>УТБ-3069</v>
          </cell>
          <cell r="K892" t="str">
            <v>УТБ-1019</v>
          </cell>
          <cell r="L892">
            <v>42822</v>
          </cell>
          <cell r="N892">
            <v>78</v>
          </cell>
        </row>
        <row r="893">
          <cell r="A893" t="str">
            <v>МНО-0000889</v>
          </cell>
          <cell r="B893">
            <v>42832</v>
          </cell>
          <cell r="C893" t="str">
            <v>Грузовой терминал 
ООО "Порт "Прибой"</v>
          </cell>
          <cell r="D893" t="str">
            <v>ООО "Порт "Прибой", 344033, Ростовская обл.,
г. Ростов-на-Дону, пер. Крепостной, д. 123, офис 505;
ОГРН 1166196098970 от 19.09.2016 г.</v>
          </cell>
          <cell r="E893" t="str">
            <v>УТБ-1077</v>
          </cell>
          <cell r="F893">
            <v>42832</v>
          </cell>
          <cell r="G893">
            <v>4</v>
          </cell>
          <cell r="K893" t="str">
            <v>УТБ-1080</v>
          </cell>
          <cell r="L893">
            <v>42824</v>
          </cell>
          <cell r="M893" t="str">
            <v>Ростов-на-Дону</v>
          </cell>
          <cell r="N893">
            <v>61</v>
          </cell>
        </row>
        <row r="894">
          <cell r="A894" t="str">
            <v>МНО-0000890</v>
          </cell>
          <cell r="B894">
            <v>42852</v>
          </cell>
          <cell r="C894" t="str">
            <v>Самоподъемная платформа
 "Победа"</v>
          </cell>
          <cell r="D894" t="str">
            <v>ООО "ОТЭКО-Терминал", 353535, Краснодарский край, Темрюкский район, п. Волна, ул. Таманская, д. 8: ОГРН  1062352023480 от 23.08.2006 г.</v>
          </cell>
          <cell r="E894" t="str">
            <v>УТБ-1341</v>
          </cell>
          <cell r="F894">
            <v>42852</v>
          </cell>
          <cell r="G894">
            <v>4</v>
          </cell>
          <cell r="I894">
            <v>43034</v>
          </cell>
          <cell r="J894" t="str">
            <v>УТБ-3071
(Запись перенесена в раздел транспортных средств)</v>
          </cell>
          <cell r="K894" t="str">
            <v>УТБ-1355</v>
          </cell>
          <cell r="L894">
            <v>42849</v>
          </cell>
          <cell r="M894" t="str">
            <v>Тамань</v>
          </cell>
          <cell r="N894">
            <v>23</v>
          </cell>
        </row>
        <row r="895">
          <cell r="A895" t="str">
            <v>МНО-0000891</v>
          </cell>
          <cell r="B895">
            <v>42857</v>
          </cell>
          <cell r="C895" t="str">
            <v>Причал 73 "А"</v>
          </cell>
          <cell r="D895" t="str">
            <v>Федеральное государственное бюджетное учреждение культуры "Государственный  историко-археологический музей-заповедник "Херсонес Таврический", 299045, 
г. Севастополь, ул. Древняя, д. 1; ОГРН 1149204071675  
от 30.12.2014 г.</v>
          </cell>
          <cell r="E895" t="str">
            <v>УТБ-1392</v>
          </cell>
          <cell r="F895">
            <v>42857</v>
          </cell>
          <cell r="G895">
            <v>4</v>
          </cell>
          <cell r="I895">
            <v>43406</v>
          </cell>
          <cell r="J895" t="str">
            <v>УТБ-2882</v>
          </cell>
          <cell r="K895" t="str">
            <v>УТБ-1447</v>
          </cell>
          <cell r="L895">
            <v>42853</v>
          </cell>
          <cell r="M895" t="str">
            <v>Севастополь</v>
          </cell>
          <cell r="N895">
            <v>92</v>
          </cell>
          <cell r="P895" t="str">
            <v>Изменен</v>
          </cell>
        </row>
        <row r="896">
          <cell r="A896" t="str">
            <v>МКО-0000892</v>
          </cell>
          <cell r="B896">
            <v>42873</v>
          </cell>
          <cell r="C896" t="str">
            <v>Зерновой погрузочный терминал 
ООО "Агропорт "Устье Дона"</v>
          </cell>
          <cell r="D896" t="str">
            <v>ООО "Агропорт "Устье Дона", 346770, Ростовская обл., Азовский район, хутор Узяк, Территория 350 м севернее хутора Узяк, ОГРН 1166196060964 от 29.02.2016 г.</v>
          </cell>
          <cell r="E896" t="str">
            <v>УТБ-1550</v>
          </cell>
          <cell r="F896">
            <v>42873</v>
          </cell>
          <cell r="G896">
            <v>3</v>
          </cell>
          <cell r="K896" t="str">
            <v>УТБ-1632</v>
          </cell>
          <cell r="L896">
            <v>42872</v>
          </cell>
          <cell r="M896" t="str">
            <v>Ростов-на-Дону</v>
          </cell>
          <cell r="N896">
            <v>61</v>
          </cell>
        </row>
        <row r="897">
          <cell r="A897" t="str">
            <v>МНО-0000893</v>
          </cell>
          <cell r="B897">
            <v>41918</v>
          </cell>
          <cell r="C897" t="str">
            <v>«Причал ремонтной базы  
 (УТехФ участок № 1) № 5»</v>
          </cell>
          <cell r="D897" t="str">
            <v>ООО «Кливер», 238340, Калининградская область,
 г. Светлый, ул. Гагарина, д. 61, ОГРН 1053915552602 от 19.12.2005 г.</v>
          </cell>
          <cell r="E897" t="str">
            <v>УТБ-2-2/2782</v>
          </cell>
          <cell r="F897">
            <v>41918</v>
          </cell>
          <cell r="G897">
            <v>4</v>
          </cell>
          <cell r="I897">
            <v>43175</v>
          </cell>
          <cell r="J897" t="str">
            <v>УТБ-647</v>
          </cell>
          <cell r="M897" t="str">
            <v>Калининград</v>
          </cell>
          <cell r="N897">
            <v>39</v>
          </cell>
        </row>
        <row r="898">
          <cell r="A898" t="str">
            <v>МНО-0000894</v>
          </cell>
          <cell r="B898">
            <v>42922</v>
          </cell>
          <cell r="C898" t="str">
            <v>Плавучая полупогружная буровая установка "SCARABEO 9"</v>
          </cell>
          <cell r="D898" t="str">
            <v>ООО "САЙПЕМ ДРИЛЛИНГ", 127051, г. Москва,
ул. Садово-Самотечная, д. 24/27, этаж 7;
ОГРН 1177746515737 от 25.05.2017 г.</v>
          </cell>
          <cell r="E898" t="str">
            <v>УТБ-2067</v>
          </cell>
          <cell r="F898">
            <v>42922</v>
          </cell>
          <cell r="G898">
            <v>2</v>
          </cell>
          <cell r="I898">
            <v>43189</v>
          </cell>
          <cell r="J898" t="str">
            <v>УТБ-785</v>
          </cell>
          <cell r="K898" t="str">
            <v>УТБ-2155</v>
          </cell>
          <cell r="L898">
            <v>42915</v>
          </cell>
        </row>
        <row r="899">
          <cell r="A899" t="str">
            <v>МНО-0000895</v>
          </cell>
          <cell r="B899">
            <v>42936</v>
          </cell>
          <cell r="C899" t="str">
            <v>База технического обслуживания 
"Плавпричал" Ура-Губа</v>
          </cell>
          <cell r="D899" t="str">
            <v>СПК РК "Энергия", юр. адр.: 184371, Мурманская обл., Кольский район, село Ура-Губа, ул. Рыбацкая, 
д. 42 / факт. адр.: 183001, г. Мурманск, ул. Траловая, д. 12 "А", офис 612;
ОГРН 1025100588644 от 26.11.2002 г.</v>
          </cell>
          <cell r="E899" t="str">
            <v>УТБ-2237</v>
          </cell>
          <cell r="F899">
            <v>42936</v>
          </cell>
          <cell r="G899">
            <v>4</v>
          </cell>
          <cell r="K899" t="str">
            <v>УТБ-2408</v>
          </cell>
          <cell r="L899">
            <v>42935</v>
          </cell>
          <cell r="M899" t="str">
            <v>Мурманск</v>
          </cell>
          <cell r="N899">
            <v>51</v>
          </cell>
        </row>
        <row r="900">
          <cell r="A900" t="str">
            <v>МКО-0000896</v>
          </cell>
          <cell r="B900">
            <v>41250</v>
          </cell>
          <cell r="C900" t="str">
            <v>Зерновой терминал ООО «Ростовский комбинат хлебопродуктов»</v>
          </cell>
          <cell r="D900" t="str">
            <v>ООО "Ростовский комбинат хлебопродуктов"; 344002, г. Ростов-на-Дону, ул. Шоссейная, 47н; 1036164009860; 05.06.2003 г.</v>
          </cell>
          <cell r="E900" t="str">
            <v>СГ-28/12985</v>
          </cell>
          <cell r="F900">
            <v>41250</v>
          </cell>
          <cell r="G900">
            <v>4</v>
          </cell>
          <cell r="M900" t="str">
            <v>Ростов-на-Дону</v>
          </cell>
          <cell r="N900">
            <v>61</v>
          </cell>
        </row>
        <row r="901">
          <cell r="A901" t="str">
            <v>МНО-0000897</v>
          </cell>
          <cell r="B901">
            <v>42961</v>
          </cell>
          <cell r="C901" t="str">
            <v>Плавпирс № 59 
ГУП ГС "Севастопольский морской порт"</v>
          </cell>
          <cell r="D901" t="str">
            <v>Государственное унитарное предприятие города Севастополя "Севастопольский морской порт", 299011, г. Севастополь, пл. Нахимова, д. 5, ОГРН 1149204004707 от 06.06.2014 г.</v>
          </cell>
          <cell r="E901" t="str">
            <v>УТБ-2433</v>
          </cell>
          <cell r="F901">
            <v>42961</v>
          </cell>
          <cell r="G901">
            <v>4</v>
          </cell>
          <cell r="K901" t="str">
            <v>УТБ-2522</v>
          </cell>
          <cell r="L901">
            <v>42948</v>
          </cell>
          <cell r="M901" t="str">
            <v>Севастополь</v>
          </cell>
          <cell r="N901">
            <v>92</v>
          </cell>
        </row>
        <row r="902">
          <cell r="A902" t="str">
            <v>МНО-0000898</v>
          </cell>
          <cell r="B902">
            <v>43007</v>
          </cell>
          <cell r="C902" t="str">
            <v>Причал № 3 ООО "ЛУКОЙЛ-КМН"</v>
          </cell>
          <cell r="D902" t="str">
            <v>ООО "ЛУКОЙЛ-КМН"; 
юридический (почт.) адр.: 236039, 
г. Калининград, ул. Киевская, д. 23;
ОГРН 1023901643061 от 10.10.2002 г.</v>
          </cell>
          <cell r="E902" t="str">
            <v>УТБ-2841</v>
          </cell>
          <cell r="F902">
            <v>43007</v>
          </cell>
          <cell r="G902">
            <v>4</v>
          </cell>
          <cell r="K902" t="str">
            <v>УТБ-2934</v>
          </cell>
          <cell r="L902">
            <v>42983</v>
          </cell>
          <cell r="M902" t="str">
            <v>Калининград</v>
          </cell>
          <cell r="N902">
            <v>39</v>
          </cell>
        </row>
        <row r="903">
          <cell r="A903" t="str">
            <v>МКО-0000899</v>
          </cell>
          <cell r="B903">
            <v>43007</v>
          </cell>
          <cell r="C903" t="str">
            <v>База берегового обеспечения
АО "НТ "Лавна"</v>
          </cell>
          <cell r="D903" t="str">
            <v>АО "НТ "Лавна", 183032, г. Мурманск, Кольский
 проспект, д. 1; ОГРН 1117746471864 от 
17.06.2011 г.</v>
          </cell>
          <cell r="E903" t="str">
            <v>УТБ-2854</v>
          </cell>
          <cell r="F903">
            <v>43007</v>
          </cell>
          <cell r="G903">
            <v>3</v>
          </cell>
          <cell r="H903" t="str">
            <v>УТБ-3114
23.12.2019</v>
          </cell>
          <cell r="K903" t="str">
            <v>УТБ-3063</v>
          </cell>
          <cell r="L903">
            <v>42996</v>
          </cell>
          <cell r="M903" t="str">
            <v>Мурманск</v>
          </cell>
          <cell r="N903">
            <v>51</v>
          </cell>
          <cell r="P903" t="str">
            <v>Изменен</v>
          </cell>
        </row>
        <row r="904">
          <cell r="A904" t="str">
            <v>МНО-0000900</v>
          </cell>
          <cell r="B904">
            <v>43007</v>
          </cell>
          <cell r="C904" t="str">
            <v>Сооружение причала Г-Д-Е</v>
          </cell>
          <cell r="D904" t="str">
            <v>Сахалинский филиал ФБУ "Морспасслужба Росморречфлота", 694020, Сахалинская обл., г. Корсаков, ул. Портовая, д. 16; ОГРН 1027739737321 от 08.05.2014 г.</v>
          </cell>
          <cell r="E904" t="str">
            <v>УТБ-2852</v>
          </cell>
          <cell r="F904">
            <v>43007</v>
          </cell>
          <cell r="G904">
            <v>4</v>
          </cell>
          <cell r="K904" t="str">
            <v>УТБ-3041</v>
          </cell>
          <cell r="L904">
            <v>42992</v>
          </cell>
          <cell r="M904" t="str">
            <v>Корсаков</v>
          </cell>
          <cell r="N904">
            <v>65</v>
          </cell>
        </row>
        <row r="905">
          <cell r="A905" t="str">
            <v>МКО-0000901</v>
          </cell>
          <cell r="B905">
            <v>43007</v>
          </cell>
          <cell r="C905" t="str">
            <v>Причалы №№ 1, 2, 3, 4, 5, 6
в морском порту Сабетта</v>
          </cell>
          <cell r="D905" t="str">
            <v xml:space="preserve">ОАО "Ямал СПГ", 629700, Ямало-Ненецкий автономный округ, с. Яр-Сале, Ямальский район, 
ул. Худи Сэроко, 25/А / Московский филиал: 117393,
г. Москва, ул. Академика Пилюгина, д. 22, БЦ "Алгоритм"; ОГРН 1057746608754 от 07.04.2005 г. </v>
          </cell>
          <cell r="E905" t="str">
            <v>УТБ-2868</v>
          </cell>
          <cell r="F905">
            <v>43007</v>
          </cell>
          <cell r="G905">
            <v>4</v>
          </cell>
          <cell r="K905" t="str">
            <v>УТБ-3118</v>
          </cell>
          <cell r="L905">
            <v>43004</v>
          </cell>
          <cell r="M905" t="str">
            <v>Сабетта</v>
          </cell>
          <cell r="N905">
            <v>89</v>
          </cell>
        </row>
        <row r="906">
          <cell r="A906" t="str">
            <v>МНО-0000902</v>
          </cell>
          <cell r="B906">
            <v>43012</v>
          </cell>
          <cell r="C906" t="str">
            <v>"Сооружение причала А-Б"</v>
          </cell>
          <cell r="D906" t="str">
            <v xml:space="preserve">ООО "ПОРТ",
694020, Сахалинская область,
 г. Корсаков, ул. Портовая, 10; ОГРН 1156504001081 от  02.09.2015 г.
</v>
          </cell>
          <cell r="E906" t="str">
            <v>УТБ-2916</v>
          </cell>
          <cell r="F906">
            <v>43012</v>
          </cell>
          <cell r="G906">
            <v>4</v>
          </cell>
          <cell r="I906">
            <v>43199</v>
          </cell>
          <cell r="J906" t="str">
            <v>УТБ-904</v>
          </cell>
          <cell r="K906" t="str">
            <v>УТБ-3010</v>
          </cell>
          <cell r="L906">
            <v>42990</v>
          </cell>
          <cell r="M906" t="str">
            <v>Корсаков</v>
          </cell>
          <cell r="N906">
            <v>65</v>
          </cell>
        </row>
        <row r="907">
          <cell r="A907" t="str">
            <v>МНО-0000903</v>
          </cell>
          <cell r="B907">
            <v>43012</v>
          </cell>
          <cell r="C907" t="str">
            <v>"Сооружение причала Б-В"</v>
          </cell>
          <cell r="D907" t="str">
            <v xml:space="preserve">ООО "ПОРТ",
694020, Сахалинская область,
 г. Корсаков, ул. Портовая, 10; ОГРН 1156504001081 от  02.09.2015 г.
</v>
          </cell>
          <cell r="E907" t="str">
            <v>УТБ-2916</v>
          </cell>
          <cell r="F907">
            <v>43012</v>
          </cell>
          <cell r="G907">
            <v>4</v>
          </cell>
          <cell r="I907">
            <v>43199</v>
          </cell>
          <cell r="J907" t="str">
            <v>УТБ-904</v>
          </cell>
          <cell r="K907" t="str">
            <v>УТБ-3010</v>
          </cell>
          <cell r="L907">
            <v>42990</v>
          </cell>
          <cell r="M907" t="str">
            <v>Корсаков</v>
          </cell>
          <cell r="N907">
            <v>65</v>
          </cell>
        </row>
        <row r="908">
          <cell r="A908" t="str">
            <v>МКО-0000904</v>
          </cell>
          <cell r="B908">
            <v>43012</v>
          </cell>
          <cell r="C908" t="str">
            <v>Морской терминал АО "Нарьян-Марский морской торговый порт"</v>
          </cell>
          <cell r="D908" t="str">
            <v>АО "Нарьян-Марский морской торговый порт", 
166000, г. Нарьян-Мар, Ненецкий автономный округ, ул. Портовая, д. 11, ОГРН 107838300068 от 28.02.2009 г.</v>
          </cell>
          <cell r="E908" t="str">
            <v>УТБ-2920</v>
          </cell>
          <cell r="F908">
            <v>43012</v>
          </cell>
          <cell r="G908">
            <v>3</v>
          </cell>
          <cell r="K908" t="str">
            <v>УТБ-3043</v>
          </cell>
          <cell r="L908">
            <v>42992</v>
          </cell>
          <cell r="M908" t="str">
            <v>Нарьян-Мар</v>
          </cell>
          <cell r="N908">
            <v>83</v>
          </cell>
        </row>
        <row r="909">
          <cell r="A909" t="str">
            <v>МНО-0000905</v>
          </cell>
          <cell r="B909">
            <v>43014</v>
          </cell>
          <cell r="C909" t="str">
            <v>Причал В-Г</v>
          </cell>
          <cell r="D909" t="str">
            <v>Сахалинский филиал ФГУП "Росморпорт", 694020, 
г. Корсаков, ул. Портовая, д. 13/2, ОГРН 1037702023831 от 15.05.2003 г.</v>
          </cell>
          <cell r="E909" t="str">
            <v>УТБ-2943</v>
          </cell>
          <cell r="F909">
            <v>43014</v>
          </cell>
          <cell r="G909">
            <v>4</v>
          </cell>
          <cell r="K909" t="str">
            <v>УТБ-3186</v>
          </cell>
          <cell r="L909">
            <v>43010</v>
          </cell>
          <cell r="M909" t="str">
            <v>Корсаков</v>
          </cell>
          <cell r="N909">
            <v>65</v>
          </cell>
        </row>
        <row r="910">
          <cell r="A910" t="str">
            <v>МКО-0000906</v>
          </cell>
          <cell r="B910">
            <v>43042</v>
          </cell>
          <cell r="C910" t="str">
            <v>"Зерновой причал"</v>
          </cell>
          <cell r="D910" t="str">
            <v xml:space="preserve">АО «Туапсинский зерновой терминал», 
352800, Краснодарский край, 
г. Туапсе, Морской бульвар, 2; ОГРН 1162365050980 от  31.10.2016 г. 
</v>
          </cell>
          <cell r="E910" t="str">
            <v>УТБ-3144</v>
          </cell>
          <cell r="F910">
            <v>43042</v>
          </cell>
          <cell r="G910">
            <v>4</v>
          </cell>
          <cell r="K910" t="str">
            <v>ФАМРТ-
27161</v>
          </cell>
          <cell r="L910">
            <v>43039</v>
          </cell>
          <cell r="M910" t="str">
            <v>Туапсе</v>
          </cell>
          <cell r="N910">
            <v>23</v>
          </cell>
        </row>
        <row r="911">
          <cell r="A911" t="str">
            <v>МКО-0000907</v>
          </cell>
          <cell r="B911">
            <v>43052</v>
          </cell>
          <cell r="C911" t="str">
            <v>Универсальный терминал 
ООО "Порт "Зюйд-Вест"</v>
          </cell>
          <cell r="D911" t="str">
            <v>ООО "Порт "Зюйд-Вест", 414006, г. Астрахань,
ул. Пушкина, 62; ОГРН 1103023000684 от 
02.06.2010 г.</v>
          </cell>
          <cell r="E911" t="str">
            <v>УТБ-3217</v>
          </cell>
          <cell r="F911">
            <v>43052</v>
          </cell>
          <cell r="G911">
            <v>4</v>
          </cell>
          <cell r="K911" t="str">
            <v>УТБ-3555</v>
          </cell>
          <cell r="L911">
            <v>43038</v>
          </cell>
          <cell r="M911" t="str">
            <v>Астрахань</v>
          </cell>
          <cell r="N911">
            <v>30</v>
          </cell>
        </row>
        <row r="912">
          <cell r="A912" t="str">
            <v>МКО-0000908</v>
          </cell>
          <cell r="B912">
            <v>43052</v>
          </cell>
          <cell r="C912" t="str">
            <v>Причальное сооружение - пирс № 6
 порта Кавказ</v>
          </cell>
          <cell r="D912" t="str">
            <v>ООО "БФИ", 129090, г. Москва, ул. Гиляровского,
д. 4, стр. 5; ОГРН 1067759047157 от 01.11.2006 г.</v>
          </cell>
          <cell r="E912" t="str">
            <v>УТБ-3210</v>
          </cell>
          <cell r="F912">
            <v>43052</v>
          </cell>
          <cell r="G912">
            <v>4</v>
          </cell>
          <cell r="K912" t="str">
            <v>УТБ-3388</v>
          </cell>
          <cell r="L912">
            <v>43026</v>
          </cell>
          <cell r="M912" t="str">
            <v>Кавказ</v>
          </cell>
          <cell r="N912">
            <v>23</v>
          </cell>
        </row>
        <row r="913">
          <cell r="A913" t="str">
            <v>МНО-0000909</v>
          </cell>
          <cell r="B913">
            <v>43073</v>
          </cell>
          <cell r="C913" t="str">
            <v>Перегрузочный терминал
 АО "Востоктранссервис"</v>
          </cell>
          <cell r="D913" t="str">
            <v>Акционерное общество "Морская судоходная компания "ВОСТОКТРАНССЕРВИС", 690033, Приморский край, г. Владивосток, ул. Гамарника 5-49 / 690012, Приморский край, г. Владивосток, ул. Калинина 231-В; ОГРН 1022501905909 от 27.11.2002 г.</v>
          </cell>
          <cell r="E913" t="str">
            <v>УТБ-3474
УТБ-41</v>
          </cell>
          <cell r="F913">
            <v>43073</v>
          </cell>
          <cell r="G913">
            <v>4</v>
          </cell>
          <cell r="H913">
            <v>43112</v>
          </cell>
          <cell r="I913">
            <v>43924</v>
          </cell>
          <cell r="J913" t="str">
            <v>УТБ-705</v>
          </cell>
          <cell r="K913" t="str">
            <v>УТБ-4040</v>
          </cell>
          <cell r="L913">
            <v>43070</v>
          </cell>
          <cell r="M913" t="str">
            <v>Владивосток</v>
          </cell>
          <cell r="N913">
            <v>25</v>
          </cell>
          <cell r="P913" t="str">
            <v>Изменен</v>
          </cell>
        </row>
        <row r="914">
          <cell r="A914" t="str">
            <v>МКО-0000910</v>
          </cell>
          <cell r="B914">
            <v>43090</v>
          </cell>
          <cell r="C914" t="str">
            <v>«Пассажирский терминал 
морского порта Мурманск»</v>
          </cell>
          <cell r="D914" t="str">
            <v xml:space="preserve">Мурманский филиал ФГУП «Росморпорт»,
183038, г. Мурманск, 
Портовый проезд 19;
ОГРН 1037702023831 от 15.05.2003 г.
</v>
          </cell>
          <cell r="E914" t="str">
            <v>УТБ-3752</v>
          </cell>
          <cell r="F914">
            <v>43090</v>
          </cell>
          <cell r="G914">
            <v>3</v>
          </cell>
          <cell r="K914" t="str">
            <v>УТБ-4340</v>
          </cell>
          <cell r="L914">
            <v>43087</v>
          </cell>
          <cell r="M914" t="str">
            <v>Мурманск</v>
          </cell>
          <cell r="N914">
            <v>51</v>
          </cell>
        </row>
        <row r="915">
          <cell r="A915" t="str">
            <v>МНО-0000911</v>
          </cell>
          <cell r="B915">
            <v>43116</v>
          </cell>
          <cell r="C915" t="str">
            <v>ЦУ СУДС и ЦУ ГМССБ морского порта Де-Кастри</v>
          </cell>
          <cell r="D915" t="str">
            <v>Ванинский филиал ФГУП "Росморпорт", 682860, Хабаровский край, пгт. Ванино, 
ул. Железнодорожная, д. 2, ОГРН 1037702023831 от 15.03.2003 г.</v>
          </cell>
          <cell r="E915" t="str">
            <v>УТБ-68</v>
          </cell>
          <cell r="F915">
            <v>43116</v>
          </cell>
          <cell r="G915">
            <v>4</v>
          </cell>
          <cell r="I915">
            <v>43717</v>
          </cell>
          <cell r="J915" t="str">
            <v>УТБ-2284</v>
          </cell>
          <cell r="M915" t="str">
            <v>Де-Кастри</v>
          </cell>
          <cell r="N915">
            <v>27</v>
          </cell>
          <cell r="P915" t="str">
            <v>Изменен</v>
          </cell>
        </row>
        <row r="916">
          <cell r="A916" t="str">
            <v>МКО-0000912</v>
          </cell>
          <cell r="B916">
            <v>43112</v>
          </cell>
          <cell r="C916" t="str">
            <v>Временный рейдовый перегрузочный 
комплекс ООО "ЛК ВОЛГА"</v>
          </cell>
          <cell r="D916" t="str">
            <v>ООО "ЛК ВОЛГА", 183038, г. Мурманск,
пр. Ленина, д. 82, офис 416; ОГРН 1144704001837 
от 20.10.2014 г.</v>
          </cell>
          <cell r="E916" t="str">
            <v>УТБ-59</v>
          </cell>
          <cell r="F916">
            <v>43112</v>
          </cell>
          <cell r="G916">
            <v>1</v>
          </cell>
          <cell r="K916" t="str">
            <v>УТБ-31</v>
          </cell>
          <cell r="L916">
            <v>43110</v>
          </cell>
          <cell r="M916" t="str">
            <v>Мурманск</v>
          </cell>
          <cell r="N916">
            <v>51</v>
          </cell>
        </row>
        <row r="917">
          <cell r="A917" t="str">
            <v>МНО-0000913</v>
          </cell>
          <cell r="B917">
            <v>43151</v>
          </cell>
          <cell r="C917" t="str">
            <v>Грузопассажирский пирс, 
проект 58/09-02
ОАО "Приморгражданпроект",
ООО НПО "Гидротекс"</v>
          </cell>
          <cell r="D917" t="str">
            <v xml:space="preserve">ННЦМБ ДВО РАН, 
690041, Приморский край, 
г. Владивосток, ул. Пальчевского, д. 17;
ОГРН 1022502128538 от 31.05.2001 г. </v>
          </cell>
          <cell r="E917" t="str">
            <v>УТБ-414</v>
          </cell>
          <cell r="F917">
            <v>43151</v>
          </cell>
          <cell r="G917">
            <v>3</v>
          </cell>
          <cell r="I917">
            <v>43242</v>
          </cell>
          <cell r="J917" t="str">
            <v>УТБ-1387</v>
          </cell>
          <cell r="K917" t="str">
            <v>УТБ-509</v>
          </cell>
          <cell r="L917">
            <v>43147</v>
          </cell>
          <cell r="M917" t="str">
            <v>Владивосток</v>
          </cell>
          <cell r="N917">
            <v>25</v>
          </cell>
          <cell r="P917" t="str">
            <v>Изменен</v>
          </cell>
        </row>
        <row r="918">
          <cell r="A918" t="str">
            <v>МНО-0000914</v>
          </cell>
          <cell r="B918">
            <v>43151</v>
          </cell>
          <cell r="C918" t="str">
            <v>Грузовой причал, проект 07/09-02
ОАО "Приморгражданпроект",
ООО НПО "Гидротекс"</v>
          </cell>
          <cell r="D918" t="str">
            <v xml:space="preserve">ННЦМБ ДВО РАН, 
690041, Приморский край, 
г. Владивосток, ул. Пальчевского, д. 17;
ОГРН 1022502128538 от 31.05.2001 г. </v>
          </cell>
          <cell r="E918" t="str">
            <v>УТБ-414</v>
          </cell>
          <cell r="F918">
            <v>43151</v>
          </cell>
          <cell r="G918">
            <v>3</v>
          </cell>
          <cell r="I918">
            <v>43242</v>
          </cell>
          <cell r="J918" t="str">
            <v>УТБ-1387</v>
          </cell>
          <cell r="K918" t="str">
            <v>УТБ-509</v>
          </cell>
          <cell r="L918">
            <v>43147</v>
          </cell>
          <cell r="M918" t="str">
            <v>Владивосток</v>
          </cell>
          <cell r="N918">
            <v>25</v>
          </cell>
          <cell r="P918" t="str">
            <v>Изменен</v>
          </cell>
        </row>
        <row r="919">
          <cell r="A919" t="str">
            <v>МНО-0000915</v>
          </cell>
          <cell r="B919">
            <v>43153</v>
          </cell>
          <cell r="C919" t="str">
            <v>Участок длиной 70 м 
причала протяженностью 236,9 м, 
кад. № 41:01:0010121:192</v>
          </cell>
          <cell r="D919" t="str">
            <v>ООО "Камчатская Нефтебаза", 683980, Камчатский край, г. Петропавловск-Камчатский, ул. Озерновская коса, д. 17, корпус склад нефтепродуктов / 683001, Камчатский край, г. Петропавловск-Камчатский, а/я 84, ОГРН 1144101005399 от 28.11.2014 г. / собственник: 
АО "Океанрыбфлот", 683003, Камчатский край, г. Петропавловск-Камчатский, ул. Ленинградская, д. 27, ОГРН 1024101019986 от 25.09.2002 г.</v>
          </cell>
          <cell r="E919" t="str">
            <v>УТБ-476</v>
          </cell>
          <cell r="F919">
            <v>43153</v>
          </cell>
          <cell r="G919">
            <v>4</v>
          </cell>
          <cell r="K919" t="str">
            <v>УТБ-540</v>
          </cell>
          <cell r="L919">
            <v>43150</v>
          </cell>
          <cell r="M919" t="str">
            <v>Петропавловск-
Камчатский</v>
          </cell>
          <cell r="N919">
            <v>41</v>
          </cell>
          <cell r="P919" t="str">
            <v>Изменен</v>
          </cell>
        </row>
        <row r="920">
          <cell r="A920" t="str">
            <v>МНО-0000916</v>
          </cell>
          <cell r="B920">
            <v>43164</v>
          </cell>
          <cell r="C920" t="str">
            <v xml:space="preserve">Причал № 138 </v>
          </cell>
          <cell r="D920" t="str">
            <v>ГУП города Севастополя
 "Севастопольский морской порт",
299011, г. Севастополь, пл. Нахимова, 5;
ОГРН 1149204004707 от 06.06.2014 г.</v>
          </cell>
          <cell r="E920" t="str">
            <v>УТБ-559</v>
          </cell>
          <cell r="F920">
            <v>43164</v>
          </cell>
          <cell r="G920">
            <v>4</v>
          </cell>
          <cell r="K920" t="str">
            <v>УТБ-570</v>
          </cell>
          <cell r="L920">
            <v>43152</v>
          </cell>
          <cell r="M920" t="str">
            <v>Севастополь</v>
          </cell>
          <cell r="N920">
            <v>92</v>
          </cell>
        </row>
        <row r="921">
          <cell r="A921" t="str">
            <v>МНО-0000917</v>
          </cell>
          <cell r="B921">
            <v>43164</v>
          </cell>
          <cell r="C921" t="str">
            <v>Сооружение причал Н-Р 1</v>
          </cell>
          <cell r="D921" t="str">
            <v xml:space="preserve">АО "Судоремсервис", 
683013, г. Петропавловск-Камчатский,
 ул. Садовый переулок; 
ОГРН 1034100942490 от 13.02.2003 г./
Собств.: АО «Петропавловск-Камчатский
 судоремонтный завод»,
683015, Камчатский край, 
г. Петропавловск-Камчатский, 
ул. Днепровская, д. 1;
ОГРН 1024101018413 от 06.09.2002 г.
</v>
          </cell>
          <cell r="E921" t="str">
            <v>УТБ-557</v>
          </cell>
          <cell r="F921">
            <v>43164</v>
          </cell>
          <cell r="G921">
            <v>4</v>
          </cell>
          <cell r="I921">
            <v>44343</v>
          </cell>
          <cell r="J921" t="str">
            <v>УТБ-2298</v>
          </cell>
          <cell r="K921" t="str">
            <v>УТБ-575</v>
          </cell>
          <cell r="L921">
            <v>43152</v>
          </cell>
          <cell r="M921" t="str">
            <v>Петропавловск-
Камчатский</v>
          </cell>
          <cell r="N921">
            <v>41</v>
          </cell>
        </row>
        <row r="922">
          <cell r="A922" t="str">
            <v>МНО-0000918</v>
          </cell>
          <cell r="B922">
            <v>43180</v>
          </cell>
          <cell r="C922" t="str">
            <v>"Производственная база 
бурения и обустройства"</v>
          </cell>
          <cell r="D922" t="str">
            <v>ГУП РК "Черноморнефтегаз", 
295000, Республика Крым, г. Симферополь, 
пр. Кирова, д. 52, 
ОГРН 1149102099717 от 29.11.2014 г.</v>
          </cell>
          <cell r="E922" t="str">
            <v>УТБ-708</v>
          </cell>
          <cell r="F922">
            <v>43180</v>
          </cell>
          <cell r="G922">
            <v>4</v>
          </cell>
          <cell r="K922" t="str">
            <v>УТБ-766</v>
          </cell>
          <cell r="L922">
            <v>43174</v>
          </cell>
          <cell r="M922" t="str">
            <v>Евпатория</v>
          </cell>
          <cell r="N922">
            <v>82</v>
          </cell>
        </row>
        <row r="923">
          <cell r="A923" t="str">
            <v>МНО-0000919</v>
          </cell>
          <cell r="B923">
            <v>43189</v>
          </cell>
          <cell r="C923" t="str">
            <v xml:space="preserve">Пирс для рейдовых перевозок (Лит. П)
длинной 24,9 п.м. </v>
          </cell>
          <cell r="D923" t="str">
            <v>ООО "Альбатрос", 690091, г. Владивосток,
ул. Дальзаводская, 27 Б; ОГРН 1052504388089 от 15.03.2005 г. 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23" t="str">
            <v>УТБ-791</v>
          </cell>
          <cell r="F923">
            <v>43189</v>
          </cell>
          <cell r="G923">
            <v>4</v>
          </cell>
          <cell r="I923">
            <v>43455</v>
          </cell>
          <cell r="J923" t="str">
            <v>УТБ-3350</v>
          </cell>
          <cell r="K923" t="str">
            <v>УТБ-820</v>
          </cell>
          <cell r="L923">
            <v>43178</v>
          </cell>
          <cell r="M923" t="str">
            <v>Владивосток</v>
          </cell>
          <cell r="N923">
            <v>25</v>
          </cell>
          <cell r="P923" t="str">
            <v>Изменен</v>
          </cell>
        </row>
        <row r="924">
          <cell r="A924" t="str">
            <v>МНО-0000920</v>
          </cell>
          <cell r="B924">
            <v>43189</v>
          </cell>
          <cell r="C924" t="str">
            <v>"Причал с открылком"</v>
          </cell>
          <cell r="D924" t="str">
            <v>ООО "МореПортСервис", 692904, Приморский край, 
г. Находка, ул. Портовая, д. 1; ОГРН 1172536010261 от 20.03.2017 г. 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24" t="str">
            <v>УТБ-791</v>
          </cell>
          <cell r="F924">
            <v>43189</v>
          </cell>
          <cell r="G924">
            <v>4</v>
          </cell>
          <cell r="K924" t="str">
            <v>УТБ-820</v>
          </cell>
          <cell r="L924">
            <v>43178</v>
          </cell>
          <cell r="M924" t="str">
            <v>Владивосток</v>
          </cell>
          <cell r="N924">
            <v>25</v>
          </cell>
          <cell r="P924" t="str">
            <v>Изменен</v>
          </cell>
        </row>
        <row r="925">
          <cell r="A925" t="str">
            <v>МНО-0000921</v>
          </cell>
          <cell r="B925">
            <v>43189</v>
          </cell>
          <cell r="C925" t="str">
            <v>Пирс № 5, причал № 40</v>
          </cell>
          <cell r="D925" t="str">
            <v>ООО "Портовые услуги", 123592, г. Москва, ул. Кулакова,
д. 20, стр. 1Л, оф. 702 / 123001, г. Москва, ул. Трехпрудный, д. 9, стр. 1, оф. 204; ОГРН 1117746979789 от 02.12.2011 г. / 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25" t="str">
            <v>УТБ-791</v>
          </cell>
          <cell r="F925">
            <v>43189</v>
          </cell>
          <cell r="G925">
            <v>4</v>
          </cell>
          <cell r="K925" t="str">
            <v>УТБ-820</v>
          </cell>
          <cell r="L925">
            <v>43178</v>
          </cell>
          <cell r="M925" t="str">
            <v>Владивосток</v>
          </cell>
          <cell r="N925">
            <v>25</v>
          </cell>
          <cell r="P925" t="str">
            <v>Изменен</v>
          </cell>
        </row>
        <row r="926">
          <cell r="A926" t="str">
            <v>МНО-0000922</v>
          </cell>
          <cell r="B926">
            <v>43189</v>
          </cell>
          <cell r="C926" t="str">
            <v>Пирс № 6, причал № 41</v>
          </cell>
          <cell r="D926" t="str">
            <v>ООО "Портовые услуги", 123592, г. Москва, ул. Кулакова,
д. 20, стр. 1Л, оф. 702 / 123001, г. Москва, ул. Трехпрудный, д. 9, стр. 1, оф. 204; ОГРН 1117746979789 от 02.12.2011 г. / 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26" t="str">
            <v>УТБ-791</v>
          </cell>
          <cell r="F926">
            <v>43189</v>
          </cell>
          <cell r="G926">
            <v>4</v>
          </cell>
          <cell r="K926" t="str">
            <v>УТБ-820</v>
          </cell>
          <cell r="L926">
            <v>43178</v>
          </cell>
          <cell r="M926" t="str">
            <v>Владивосток</v>
          </cell>
          <cell r="N926">
            <v>25</v>
          </cell>
          <cell r="P926" t="str">
            <v>Изменен</v>
          </cell>
        </row>
        <row r="927">
          <cell r="A927" t="str">
            <v>МНО-0000923</v>
          </cell>
          <cell r="B927">
            <v>43189</v>
          </cell>
          <cell r="C927" t="str">
            <v>Причал 42</v>
          </cell>
          <cell r="D927" t="str">
            <v>ООО "Ливадийский РСЗ", 690091, Приморский край, 
г. Владивосток, Океанский проспект, д. 110, а/я 142 / 690091, Приморский край, г. Владивосток, Океанский проспект, д. 13, каб. 512; ОГРН 1092508000023 от 11.01.2009 г. / 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27" t="str">
            <v>УТБ-791</v>
          </cell>
          <cell r="F927">
            <v>43189</v>
          </cell>
          <cell r="G927">
            <v>4</v>
          </cell>
          <cell r="K927" t="str">
            <v>УТБ-820</v>
          </cell>
          <cell r="L927">
            <v>43178</v>
          </cell>
          <cell r="M927" t="str">
            <v>Владивосток</v>
          </cell>
          <cell r="N927">
            <v>25</v>
          </cell>
          <cell r="P927" t="str">
            <v>Изменен</v>
          </cell>
        </row>
        <row r="928">
          <cell r="A928" t="str">
            <v>МНО-0000924</v>
          </cell>
          <cell r="B928">
            <v>43199</v>
          </cell>
          <cell r="C928" t="str">
            <v>"Сооружение причала А-Б-В"</v>
          </cell>
          <cell r="D928" t="str">
            <v xml:space="preserve">ООО "ПОРТ",
694020, Сахалинская область,
 г. Корсаков, ул. Портовая, 10; ОГРН 1156504001081 от  02.09.2015 г.
</v>
          </cell>
          <cell r="E928" t="str">
            <v>УТБ-903</v>
          </cell>
          <cell r="F928">
            <v>43199</v>
          </cell>
          <cell r="G928">
            <v>4</v>
          </cell>
          <cell r="K928" t="str">
            <v>УТБ-1042</v>
          </cell>
          <cell r="L928">
            <v>43193</v>
          </cell>
          <cell r="M928" t="str">
            <v>Корсаков</v>
          </cell>
          <cell r="N928">
            <v>65</v>
          </cell>
        </row>
        <row r="929">
          <cell r="A929" t="str">
            <v>МНО-0000925</v>
          </cell>
          <cell r="B929">
            <v>43207</v>
          </cell>
          <cell r="C929" t="str">
            <v>Причал № 30</v>
          </cell>
          <cell r="D929" t="str">
            <v>Муниципальное казенное учреждение "Автоматизированный диспетчерский центр", 690088, 
г. Владивосток, ул. Жигура, 2 б; ОГРН 1022501902290 от 10.11.2002 г. / собственник: Администрация города Владивостока, 690091, г. Владивосток, Океанский пр., д. 20,
ОГРН 1022501302955 от 12.12.2002 г.</v>
          </cell>
          <cell r="E929" t="str">
            <v xml:space="preserve">
УТБ-994
УТБ-2448
</v>
          </cell>
          <cell r="F929">
            <v>43207</v>
          </cell>
          <cell r="G929">
            <v>2</v>
          </cell>
          <cell r="H929">
            <v>43347</v>
          </cell>
          <cell r="K929" t="str">
            <v>УТБ-1136</v>
          </cell>
          <cell r="L929">
            <v>43201</v>
          </cell>
          <cell r="M929" t="str">
            <v>Владивосток</v>
          </cell>
          <cell r="N929">
            <v>25</v>
          </cell>
          <cell r="P929" t="str">
            <v>внесен
Изменен</v>
          </cell>
        </row>
        <row r="930">
          <cell r="A930" t="str">
            <v>МНО-0000926</v>
          </cell>
          <cell r="B930">
            <v>43217</v>
          </cell>
          <cell r="C930" t="str">
            <v>"Административное 
здание Росморречфлота"</v>
          </cell>
          <cell r="D930" t="str">
            <v>Федеральное агентство морского и речного транспорта
125993, г. Москва, ул. Петровка, д. 3/6;
ОГРН 1047796291950 от 26.04.2004 г.</v>
          </cell>
          <cell r="E930" t="str">
            <v>УТБ-1167</v>
          </cell>
          <cell r="F930">
            <v>43217</v>
          </cell>
          <cell r="G930">
            <v>2</v>
          </cell>
          <cell r="I930">
            <v>43448</v>
          </cell>
          <cell r="J930" t="str">
            <v>УТБ-3274</v>
          </cell>
          <cell r="K930" t="str">
            <v>УТБ-1256</v>
          </cell>
          <cell r="L930">
            <v>43210</v>
          </cell>
          <cell r="N930">
            <v>77</v>
          </cell>
          <cell r="P930" t="str">
            <v>внесен</v>
          </cell>
        </row>
        <row r="931">
          <cell r="A931" t="str">
            <v>МКО-0000927</v>
          </cell>
          <cell r="B931">
            <v>43218</v>
          </cell>
          <cell r="C931" t="str">
            <v>"Универсальный грузовой терминал 
морского порта Выборг"</v>
          </cell>
          <cell r="D931" t="str">
            <v>ООО "Порт Логистик", 
188800, г. Выборг, Ленинградская обл., 
ул. Южный Вал, д. 1, 
ОГРН 1127847447903 от 23.08.2012 г.</v>
          </cell>
          <cell r="E931" t="str">
            <v>УТБ-1210</v>
          </cell>
          <cell r="F931">
            <v>43218</v>
          </cell>
          <cell r="G931">
            <v>4</v>
          </cell>
          <cell r="K931" t="str">
            <v>УТБ-1280</v>
          </cell>
          <cell r="L931">
            <v>43214</v>
          </cell>
          <cell r="M931" t="str">
            <v>Выборг</v>
          </cell>
          <cell r="N931">
            <v>47</v>
          </cell>
          <cell r="P931" t="str">
            <v>внесен</v>
          </cell>
        </row>
        <row r="932">
          <cell r="A932" t="str">
            <v>МНО-0000928</v>
          </cell>
          <cell r="B932">
            <v>43234</v>
          </cell>
          <cell r="C932" t="str">
            <v>"Плавучая полупогружная 
буровая установка"</v>
          </cell>
          <cell r="D932" t="str">
            <v>ООО "Дальний ВОСТОК ОЙЛФИЛД СЕРВИСЕЗ";
юр. адр.: 125171, г. Москва, Ленинградское шоссе,
д. 16А, стр. 1, этаж 8; факт. адр.: 115035, г. Москва,
Космодамианская набережная, д. 52/4, этаж 7; ОГРН
5157746029315 от 10.11.2015 г.</v>
          </cell>
          <cell r="E932" t="str">
            <v>УТБ-1294
УТБ-1878</v>
          </cell>
          <cell r="F932">
            <v>43234</v>
          </cell>
          <cell r="G932">
            <v>3</v>
          </cell>
          <cell r="H932">
            <v>43285</v>
          </cell>
          <cell r="I932">
            <v>43459</v>
          </cell>
          <cell r="J932" t="str">
            <v>УТБ-3401</v>
          </cell>
          <cell r="K932" t="str">
            <v>УТБ-1312</v>
          </cell>
          <cell r="L932" t="str">
            <v>26.04.20118</v>
          </cell>
          <cell r="N932">
            <v>65</v>
          </cell>
          <cell r="P932" t="str">
            <v>внесен
Изменен</v>
          </cell>
        </row>
        <row r="933">
          <cell r="A933" t="str">
            <v>МКО-0000929</v>
          </cell>
          <cell r="B933">
            <v>43258</v>
          </cell>
          <cell r="C933" t="str">
            <v>"Терминал Турухтанные острова"</v>
          </cell>
          <cell r="D933" t="str">
            <v>ООО "КОНТУР СПБ", 
196105, г. Санкт-Петербург,
 пр. Юрия Гагарина, д. 1, ком. 533 / 198035, г. Санкт-Петербург, Межевой канал, д. 8, дит. А;
ОГРН 1037821030928 от 07.02.2003 г.</v>
          </cell>
          <cell r="E933" t="str">
            <v>УТБ-1572</v>
          </cell>
          <cell r="F933">
            <v>43258</v>
          </cell>
          <cell r="G933">
            <v>3</v>
          </cell>
          <cell r="K933" t="str">
            <v>УТБ-1673</v>
          </cell>
          <cell r="L933">
            <v>43245</v>
          </cell>
          <cell r="M933" t="str">
            <v>Санкт-Петербург</v>
          </cell>
          <cell r="N933">
            <v>78</v>
          </cell>
          <cell r="P933" t="str">
            <v>внесен</v>
          </cell>
        </row>
        <row r="934">
          <cell r="A934" t="str">
            <v>МНО-0000930</v>
          </cell>
          <cell r="B934">
            <v>43259</v>
          </cell>
          <cell r="C934" t="str">
            <v>"Погрузочно-перегрузочный комплекс"</v>
          </cell>
          <cell r="D934" t="str">
            <v>ООО "Охотский торговый порт", 682480, Хабаровский край, Охотский район, рабочий поселок Охотск, ул. 40 лет победы, 33 лит. Д, кабинет 10; ОГРН 1172724001658 от 25.01.2017 г.</v>
          </cell>
          <cell r="E934" t="str">
            <v>УТБ-1581</v>
          </cell>
          <cell r="F934">
            <v>43259</v>
          </cell>
          <cell r="G934">
            <v>4</v>
          </cell>
          <cell r="K934" t="str">
            <v>УТБ-1843</v>
          </cell>
          <cell r="L934">
            <v>43258</v>
          </cell>
          <cell r="M934" t="str">
            <v>Охотск</v>
          </cell>
          <cell r="N934">
            <v>27</v>
          </cell>
          <cell r="P934" t="str">
            <v>внесен</v>
          </cell>
        </row>
        <row r="935">
          <cell r="A935" t="str">
            <v>МНО-0000931</v>
          </cell>
          <cell r="B935">
            <v>43260</v>
          </cell>
          <cell r="C935" t="str">
            <v>Погрузочно-разгрузочная площадка
 причальной набережной ООО "Траст Терминал"</v>
          </cell>
          <cell r="D935" t="str">
            <v>ООО "Траст Терминал", 346780, Ростовская обл., г. Азов, ул. Энгельса, 14, оф. 403 / 346780, Ростовская обл., 
г. Азов, Портовый проезд, 4; ОГРН 1166196113753 
от 06.12.2016 г.</v>
          </cell>
          <cell r="E935" t="str">
            <v>УТБ-1596</v>
          </cell>
          <cell r="F935">
            <v>43260</v>
          </cell>
          <cell r="G935">
            <v>3</v>
          </cell>
          <cell r="K935" t="str">
            <v>УТБ-1835</v>
          </cell>
          <cell r="L935">
            <v>43257</v>
          </cell>
          <cell r="M935" t="str">
            <v>Азов</v>
          </cell>
          <cell r="N935">
            <v>61</v>
          </cell>
          <cell r="P935" t="str">
            <v>внесен</v>
          </cell>
        </row>
        <row r="936">
          <cell r="A936" t="str">
            <v>МНО-0000932</v>
          </cell>
          <cell r="B936">
            <v>43260</v>
          </cell>
          <cell r="C936" t="str">
            <v>Причальное сооружение № 1, 
кад. № 84:00:0000000:123</v>
          </cell>
          <cell r="D936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 / 
Собственники: 1) ИП Зверева Ю.С., г. Красноярск,
ул. Толстого, д. 19, кв. 34; ОГРНИП 311246816100178 от 10.06.2011 г.; 2) ИП Павлова Е.С., г. Красноярск, 
пер. Промышленный, д. 2, кв. 9; ОГРНИП 307246818500083 от 04.07.2007 г.; 3) ИП Лыков И.Ю., 
г. Красноярск, ул. Сосновый бор, д. 51; ОГРНИП 314246814600022 от 26.05.2014 г.</v>
          </cell>
          <cell r="E936" t="str">
            <v>УТБ-1587</v>
          </cell>
          <cell r="F936">
            <v>43260</v>
          </cell>
          <cell r="G936">
            <v>4</v>
          </cell>
          <cell r="I936">
            <v>43581</v>
          </cell>
          <cell r="J936" t="str">
            <v>УТБ-1000</v>
          </cell>
          <cell r="K936" t="str">
            <v>УТБ-1845</v>
          </cell>
          <cell r="L936">
            <v>43258</v>
          </cell>
          <cell r="N936">
            <v>24</v>
          </cell>
          <cell r="P936" t="str">
            <v>внесен</v>
          </cell>
        </row>
        <row r="937">
          <cell r="A937" t="str">
            <v>МНО-0000933</v>
          </cell>
          <cell r="B937">
            <v>43260</v>
          </cell>
          <cell r="C937" t="str">
            <v>Причальное сооружение № 2, 
кад. № 84:00:0000000:124</v>
          </cell>
          <cell r="D937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 / 
Собственники: 1) ИП Зверева Ю.С., г. Красноярск,
ул. Толстого, д. 19, кв. 34; ОГРНИП 311246816100178 от 10.06.2011 г.; 2) ИП Павлова Е.С., г. Красноярск, 
пер. Промышленный, д. 2, кв. 9; ОГРНИП 307246818500083 от 04.07.2007 г.; 3) ИП Лыков И.Ю., 
г. Красноярск, ул. Сосновый бор, д. 51; ОГРНИП 314246814600022 от 26.05.2014 г.</v>
          </cell>
          <cell r="E937" t="str">
            <v>УТБ-1587</v>
          </cell>
          <cell r="F937">
            <v>43260</v>
          </cell>
          <cell r="G937">
            <v>4</v>
          </cell>
          <cell r="I937">
            <v>43581</v>
          </cell>
          <cell r="J937" t="str">
            <v>УТБ-1000</v>
          </cell>
          <cell r="K937" t="str">
            <v>УТБ-1845</v>
          </cell>
          <cell r="L937">
            <v>43258</v>
          </cell>
          <cell r="N937">
            <v>24</v>
          </cell>
          <cell r="P937" t="str">
            <v>внесен</v>
          </cell>
        </row>
        <row r="938">
          <cell r="A938" t="str">
            <v>МНО-0000934</v>
          </cell>
          <cell r="B938">
            <v>43260</v>
          </cell>
          <cell r="C938" t="str">
            <v>Причальное сооружение № 3, 
кад. № 84:00:0000000:125</v>
          </cell>
          <cell r="D938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 / 
Собственники: 1) ИП Зверева Ю.С., г. Красноярск,
ул. Толстого, д. 19, кв. 34; ОГРНИП 311246816100178 от 10.06.2011 г.; 2) ИП Павлова Е.С., г. Красноярск, 
пер. Промышленный, д. 2, кв. 9; ОГРНИП 307246818500083 от 04.07.2007 г.; 3) ИП Лыков И.Ю., 
г. Красноярск, ул. Сосновый бор, д. 51; ОГРНИП 314246814600022 от 26.05.2014 г.</v>
          </cell>
          <cell r="E938" t="str">
            <v>УТБ-1587</v>
          </cell>
          <cell r="F938">
            <v>43260</v>
          </cell>
          <cell r="G938">
            <v>4</v>
          </cell>
          <cell r="I938">
            <v>43581</v>
          </cell>
          <cell r="J938" t="str">
            <v>УТБ-1000</v>
          </cell>
          <cell r="K938" t="str">
            <v>УТБ-1845</v>
          </cell>
          <cell r="L938">
            <v>43258</v>
          </cell>
          <cell r="N938">
            <v>24</v>
          </cell>
          <cell r="P938" t="str">
            <v>внесен</v>
          </cell>
        </row>
        <row r="939">
          <cell r="A939" t="str">
            <v>МНО-0000935</v>
          </cell>
          <cell r="B939">
            <v>43260</v>
          </cell>
          <cell r="C939" t="str">
            <v>Причальное сооружение № 4, 
кад. № 84:00:0000000:126</v>
          </cell>
          <cell r="D939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 / 
Собственники: 1) ИП Зверева Ю.С., г. Красноярск,
ул. Толстого, д. 19, кв. 34; ОГРНИП 311246816100178 от 10.06.2011 г.; 2) ИП Павлова Е.С., г. Красноярск, 
пер. Промышленный, д. 2, кв. 9; ОГРНИП 307246818500083 от 04.07.2007 г.; 3) ИП Лыков И.Ю., 
г. Красноярск, ул. Сосновый бор, д. 51; ОГРНИП 314246814600022 от 26.05.2014 г.</v>
          </cell>
          <cell r="E939" t="str">
            <v>УТБ-1587</v>
          </cell>
          <cell r="F939">
            <v>43260</v>
          </cell>
          <cell r="G939">
            <v>4</v>
          </cell>
          <cell r="I939">
            <v>43581</v>
          </cell>
          <cell r="J939" t="str">
            <v>УТБ-1000</v>
          </cell>
          <cell r="K939" t="str">
            <v>УТБ-1845</v>
          </cell>
          <cell r="L939">
            <v>43258</v>
          </cell>
          <cell r="N939">
            <v>24</v>
          </cell>
          <cell r="P939" t="str">
            <v>внесен</v>
          </cell>
        </row>
        <row r="940">
          <cell r="A940" t="str">
            <v>МНО-0000936</v>
          </cell>
          <cell r="B940">
            <v>43260</v>
          </cell>
          <cell r="C940" t="str">
            <v>Причальное сооружение № 5, 
кад. № 84:00:0000000:127</v>
          </cell>
          <cell r="D940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 / 
Собственники: 1) ИП Зверева Ю.С., г. Красноярск,
ул. Толстого, д. 19, кв. 34; ОГРНИП 311246816100178 от 10.06.2011 г.; 2) ИП Павлова Е.С., г. Красноярск, 
пер. Промышленный, д. 2, кв. 9; ОГРНИП 307246818500083 от 04.07.2007 г.; 3) ИП Лыков И.Ю., 
г. Красноярск, ул. Сосновый бор, д. 51; ОГРНИП 314246814600022 от 26.05.2014 г.</v>
          </cell>
          <cell r="E940" t="str">
            <v>УТБ-1587</v>
          </cell>
          <cell r="F940">
            <v>43260</v>
          </cell>
          <cell r="G940">
            <v>4</v>
          </cell>
          <cell r="I940">
            <v>43581</v>
          </cell>
          <cell r="J940" t="str">
            <v>УТБ-1000</v>
          </cell>
          <cell r="K940" t="str">
            <v>УТБ-1845</v>
          </cell>
          <cell r="L940">
            <v>43258</v>
          </cell>
          <cell r="N940">
            <v>24</v>
          </cell>
          <cell r="P940" t="str">
            <v>внесен</v>
          </cell>
        </row>
        <row r="941">
          <cell r="A941" t="str">
            <v>МНО-0000937</v>
          </cell>
          <cell r="B941">
            <v>43272</v>
          </cell>
          <cell r="C941" t="str">
            <v>Полупогружная плавучая буровая установка
"NANHAI VIII"</v>
          </cell>
          <cell r="D941" t="str">
            <v>ООО "Газпром геологоразведка", 625000, Тюменская обл.,
г. Тюмень, ул. Герцена, д. 70; ОГРН 1042401809560 
10.06.2013 г.</v>
          </cell>
          <cell r="E941" t="str">
            <v>УТБ-1770</v>
          </cell>
          <cell r="F941">
            <v>43272</v>
          </cell>
          <cell r="G941">
            <v>1</v>
          </cell>
          <cell r="I941">
            <v>43448</v>
          </cell>
          <cell r="J941" t="str">
            <v>УТБ-3268</v>
          </cell>
          <cell r="K941" t="str">
            <v>УТБ-1949</v>
          </cell>
          <cell r="L941">
            <v>43269</v>
          </cell>
          <cell r="N941">
            <v>72</v>
          </cell>
          <cell r="P941" t="str">
            <v>внесен
Изменен</v>
          </cell>
        </row>
        <row r="942">
          <cell r="A942" t="str">
            <v>МКО-0000938</v>
          </cell>
          <cell r="B942">
            <v>43272</v>
          </cell>
          <cell r="C942" t="str">
            <v>Рейдовый перегрузочный 
комплекс "Находка-1"</v>
          </cell>
          <cell r="D942" t="str">
            <v>ОАО "Терминал Астафьева", 629921, Приморский край,
г. Находка, ул. Астафьева, 1; ОГРН 1022500704820
от 27.11.2002 г.</v>
          </cell>
          <cell r="E942" t="str">
            <v>УТБ-1773</v>
          </cell>
          <cell r="F942">
            <v>43272</v>
          </cell>
          <cell r="G942">
            <v>4</v>
          </cell>
          <cell r="K942" t="str">
            <v>УТБ-1955</v>
          </cell>
          <cell r="L942">
            <v>43270</v>
          </cell>
          <cell r="M942" t="str">
            <v>Находка</v>
          </cell>
          <cell r="N942">
            <v>25</v>
          </cell>
          <cell r="P942" t="str">
            <v>внесен</v>
          </cell>
        </row>
        <row r="943">
          <cell r="A943" t="str">
            <v>МНО-0000939</v>
          </cell>
          <cell r="B943">
            <v>43277</v>
          </cell>
          <cell r="C943" t="str">
            <v>Северо-невельский портоковш</v>
          </cell>
          <cell r="D943" t="str">
            <v>ООО "Невельский судоремонт", 694740, Сахалинская обл., г. Невельск, ул. Советская, д. 28, ОГРН 1066505000209 от 23.01.2006 г.</v>
          </cell>
          <cell r="E943" t="str">
            <v>УТБ-1821</v>
          </cell>
          <cell r="F943">
            <v>43277</v>
          </cell>
          <cell r="G943">
            <v>4</v>
          </cell>
          <cell r="K943" t="str">
            <v>УТБ-1974</v>
          </cell>
          <cell r="L943">
            <v>43271</v>
          </cell>
          <cell r="M943" t="str">
            <v>Невельск</v>
          </cell>
          <cell r="N943">
            <v>65</v>
          </cell>
          <cell r="P943" t="str">
            <v>внесен</v>
          </cell>
        </row>
        <row r="944">
          <cell r="A944" t="str">
            <v>МКО-0000940</v>
          </cell>
          <cell r="B944">
            <v>43314</v>
          </cell>
          <cell r="C944" t="str">
            <v>"Универсальный морской терминал 
Имеретинский" (причалы 1-7)"</v>
          </cell>
          <cell r="D944" t="str">
            <v>ООО "РогСибАл", 354340, Краснодарский край,
г. Сочи, Адлерский район, ул. Нагорный тупик,
д. 13, ОГРН 1035001601513 от 11.08.2015 г.</v>
          </cell>
          <cell r="E944" t="str">
            <v>УТБ-2127</v>
          </cell>
          <cell r="F944">
            <v>43314</v>
          </cell>
          <cell r="G944">
            <v>4</v>
          </cell>
          <cell r="K944" t="str">
            <v>УТБ-2421</v>
          </cell>
          <cell r="L944">
            <v>43304</v>
          </cell>
          <cell r="M944" t="str">
            <v>Сочи</v>
          </cell>
          <cell r="N944">
            <v>23</v>
          </cell>
          <cell r="P944" t="str">
            <v>внесен</v>
          </cell>
        </row>
        <row r="945">
          <cell r="A945" t="str">
            <v>МНО-0000941</v>
          </cell>
          <cell r="B945">
            <v>43329</v>
          </cell>
          <cell r="C945" t="str">
            <v>"Причалы №№ 149-155"</v>
          </cell>
          <cell r="D945" t="str">
            <v>Архангельский филиал ФГУП "Росморпорт", 
163000, г. Архангельск, ул. К. Либкнехта, д. 34, ОГРН 1037702023831 от 15.05.2003 г.</v>
          </cell>
          <cell r="E945" t="str">
            <v>УТБ-2277</v>
          </cell>
          <cell r="F945">
            <v>43329</v>
          </cell>
          <cell r="G945">
            <v>4</v>
          </cell>
          <cell r="K945" t="str">
            <v>УТБ-2688</v>
          </cell>
          <cell r="L945">
            <v>43327</v>
          </cell>
          <cell r="M945" t="str">
            <v>Архангельск</v>
          </cell>
          <cell r="N945">
            <v>29</v>
          </cell>
          <cell r="P945" t="str">
            <v>внесен</v>
          </cell>
        </row>
        <row r="946">
          <cell r="A946" t="str">
            <v>МКО-0000942</v>
          </cell>
          <cell r="B946">
            <v>43340</v>
          </cell>
          <cell r="C946" t="str">
            <v>Причальная стенка ООО "РПЭ Ковш"</v>
          </cell>
          <cell r="D946" t="str">
            <v>ООО «Южный Зерновой Терминал», 344002, г. Ростов-на-Дону, ул. Шоссейная, 47Ж, оф. 21,                                ОГРН 1196196024738 от 17.06.2019 г./ собственник: ООО «РПЭ Ковш», 344002, г. Ростов-на-Дону, 
ул. Шоссейная, 47Ж, ОГРН 1156196045862 от 
30.12.2016 г.</v>
          </cell>
          <cell r="E946" t="str">
            <v>УТБ-2381</v>
          </cell>
          <cell r="F946">
            <v>43340</v>
          </cell>
          <cell r="G946">
            <v>3</v>
          </cell>
          <cell r="K946" t="str">
            <v>УТБ-2774</v>
          </cell>
          <cell r="L946">
            <v>43336</v>
          </cell>
          <cell r="M946" t="str">
            <v>Ростов-на-Дону</v>
          </cell>
          <cell r="N946">
            <v>61</v>
          </cell>
          <cell r="P946" t="str">
            <v>внесен
Изменен</v>
          </cell>
        </row>
        <row r="947">
          <cell r="A947" t="str">
            <v>МКО-0000943</v>
          </cell>
          <cell r="B947">
            <v>43347</v>
          </cell>
          <cell r="C947" t="str">
            <v>"Пирс № 1, бухта Константиновская"</v>
          </cell>
          <cell r="D947" t="str">
            <v>ГУП города Севастополя
 "Севастопольский морской порт",
299011, г. Севастополь, пл. Нахимова, 5;
ОГРН 1149204004707 от 06.06.2014 г.</v>
          </cell>
          <cell r="E947" t="str">
            <v>УТБ-2451</v>
          </cell>
          <cell r="F947">
            <v>43347</v>
          </cell>
          <cell r="G947">
            <v>4</v>
          </cell>
          <cell r="K947" t="str">
            <v>УТБ-2801</v>
          </cell>
          <cell r="L947">
            <v>43341</v>
          </cell>
          <cell r="M947" t="str">
            <v>Севастополь</v>
          </cell>
          <cell r="N947">
            <v>92</v>
          </cell>
          <cell r="P947" t="str">
            <v>внесен</v>
          </cell>
        </row>
        <row r="948">
          <cell r="A948" t="str">
            <v>МНО-0000944</v>
          </cell>
          <cell r="B948">
            <v>43347</v>
          </cell>
          <cell r="C948" t="str">
            <v>"Пирс № 3 (4), бухта Матюшенко"</v>
          </cell>
          <cell r="D948" t="str">
            <v>ГУП города Севастополя
 "Севастопольский морской порт",
299011, г. Севастополь, пл. Нахимова, 5;
ОГРН 1149204004707 от 06.06.2014 г.</v>
          </cell>
          <cell r="E948" t="str">
            <v>УТБ-2451</v>
          </cell>
          <cell r="F948">
            <v>43347</v>
          </cell>
          <cell r="G948">
            <v>3</v>
          </cell>
          <cell r="K948" t="str">
            <v>УТБ-2801</v>
          </cell>
          <cell r="L948">
            <v>43341</v>
          </cell>
          <cell r="M948" t="str">
            <v>Севастополь</v>
          </cell>
          <cell r="N948">
            <v>92</v>
          </cell>
          <cell r="P948" t="str">
            <v>внесен</v>
          </cell>
        </row>
        <row r="949">
          <cell r="A949" t="str">
            <v>МНО-0000945</v>
          </cell>
          <cell r="B949">
            <v>43363</v>
          </cell>
          <cell r="C949" t="str">
            <v>Плавучий причал ПМ 61М</v>
          </cell>
          <cell r="D949" t="str">
            <v>ООО "Терминал-Восток", 
683031, г. Петропавловск-Камчатский, ул. Топоркова, 19;
ОГРН 1144101001538 от 01.04.2014 г.</v>
          </cell>
          <cell r="E949" t="str">
            <v>УТБ-2543</v>
          </cell>
          <cell r="F949">
            <v>43363</v>
          </cell>
          <cell r="G949">
            <v>4</v>
          </cell>
          <cell r="K949" t="str">
            <v>УТБ-2947</v>
          </cell>
          <cell r="L949">
            <v>43357</v>
          </cell>
          <cell r="M949" t="str">
            <v>Петропавловск-
Камчатский</v>
          </cell>
          <cell r="N949">
            <v>41</v>
          </cell>
          <cell r="P949" t="str">
            <v>внесен</v>
          </cell>
        </row>
        <row r="950">
          <cell r="A950" t="str">
            <v>МКО-0000946</v>
          </cell>
          <cell r="B950">
            <v>43378</v>
          </cell>
          <cell r="C950" t="str">
            <v>Рейдовый перегрузочный комплекс
"Восточный-1"</v>
          </cell>
          <cell r="D950" t="str">
            <v>ООО "Лидер РПК", 692904, Приморский край, г. Находка,
Находкинский проспект, 12, офис 806; ОГРН 1142508002922 от 31.08.2018 г.</v>
          </cell>
          <cell r="E950" t="str">
            <v>УТБ-2634</v>
          </cell>
          <cell r="F950">
            <v>43378</v>
          </cell>
          <cell r="G950">
            <v>4</v>
          </cell>
          <cell r="K950" t="str">
            <v>УТБ-3060</v>
          </cell>
          <cell r="L950">
            <v>43374</v>
          </cell>
          <cell r="M950" t="str">
            <v>Восточный</v>
          </cell>
          <cell r="N950">
            <v>25</v>
          </cell>
          <cell r="P950" t="str">
            <v>внесен</v>
          </cell>
        </row>
        <row r="951">
          <cell r="A951" t="str">
            <v>МКО-0000947</v>
          </cell>
          <cell r="B951">
            <v>43391</v>
          </cell>
          <cell r="C951" t="str">
            <v>"Комплекс причалов №№ 0-21 Северного 
района рыбного порта"</v>
          </cell>
          <cell r="D951" t="str">
            <v>Мурманский филиал ФГУП "Нацрыбресурс", 183038,
г. Мурманск, ул. Траловая, д. 38; 
ОГРН 1027700128488 от 15.08.2002 г.</v>
          </cell>
          <cell r="E951" t="str">
            <v>УТБ-2742</v>
          </cell>
          <cell r="F951">
            <v>43391</v>
          </cell>
          <cell r="G951">
            <v>4</v>
          </cell>
          <cell r="K951" t="str">
            <v>УТБ-2993</v>
          </cell>
          <cell r="L951">
            <v>43364</v>
          </cell>
          <cell r="M951" t="str">
            <v>Мурманск</v>
          </cell>
          <cell r="N951">
            <v>51</v>
          </cell>
          <cell r="P951" t="str">
            <v>внесен
Изменен</v>
          </cell>
        </row>
        <row r="952">
          <cell r="A952" t="str">
            <v>МКО-0000948</v>
          </cell>
          <cell r="B952">
            <v>43391</v>
          </cell>
          <cell r="C952" t="str">
            <v>"Причал № 45 Южного района рыбного порта"</v>
          </cell>
          <cell r="D952" t="str">
            <v>Мурманский филиал ФГУП "Нацрыбресурс", 183038,
г. Мурманск, ул. Траловая, д. 38; 
ОГРН 1027700128488 от 15.08.2002 г.</v>
          </cell>
          <cell r="E952" t="str">
            <v>УТБ-2742</v>
          </cell>
          <cell r="F952">
            <v>43391</v>
          </cell>
          <cell r="G952">
            <v>4</v>
          </cell>
          <cell r="K952" t="str">
            <v>УТБ-2993</v>
          </cell>
          <cell r="L952">
            <v>43364</v>
          </cell>
          <cell r="M952" t="str">
            <v>Мурманск</v>
          </cell>
          <cell r="N952">
            <v>51</v>
          </cell>
          <cell r="P952" t="str">
            <v>внесен
Изменен</v>
          </cell>
        </row>
        <row r="953">
          <cell r="A953" t="str">
            <v>МКО-0000949</v>
          </cell>
          <cell r="B953">
            <v>43405</v>
          </cell>
          <cell r="C953" t="str">
            <v>Технологические причалы отгрузки сжиженного природного газа и газового конденсата № 1 и № 2 в морском порту Сабетта</v>
          </cell>
          <cell r="D953" t="str">
            <v xml:space="preserve">ОАО "Ямал СПГ", 629700, Ямало-Ненецкий автономный округ, с. Яр-Сале, Ямальский район, 
ул. Худи Сэроко, 25/А / Московский филиал: 117393,
г. Москва, ул. Академика Пилюгина, д. 22, БЦ "Алгоритм"; ОГРН 1057746608754 от 07.04.2005 г. </v>
          </cell>
          <cell r="E953" t="str">
            <v>УТБ-2877</v>
          </cell>
          <cell r="F953">
            <v>43405</v>
          </cell>
          <cell r="G953">
            <v>3</v>
          </cell>
          <cell r="K953" t="str">
            <v>УТБ-3356</v>
          </cell>
          <cell r="L953">
            <v>43398</v>
          </cell>
          <cell r="M953" t="str">
            <v>Сабетта</v>
          </cell>
          <cell r="N953">
            <v>89</v>
          </cell>
          <cell r="P953" t="str">
            <v>внесен</v>
          </cell>
        </row>
        <row r="954">
          <cell r="A954" t="str">
            <v>МКО-0000950</v>
          </cell>
          <cell r="B954">
            <v>43422</v>
          </cell>
          <cell r="C954" t="str">
            <v>Терминал по перевалке минеральных 
удобрений в Морском торговом 
порту Усть-Луга</v>
          </cell>
          <cell r="D954" t="str">
            <v>Общество с ограниченной ответственностью
Еврохим Терминал Усть-Луга", 188452, Ленинградская обл., Кингисеппский район, промышленная зона Фосфорит, проезд Центральный, стр. 2; 
ОГРН 1114707006776 от 01.08.2011 г.</v>
          </cell>
          <cell r="E954" t="str">
            <v>УТБ-73</v>
          </cell>
          <cell r="F954">
            <v>43422</v>
          </cell>
          <cell r="G954">
            <v>4</v>
          </cell>
          <cell r="K954" t="str">
            <v>УТБ-4166</v>
          </cell>
          <cell r="L954">
            <v>43463</v>
          </cell>
          <cell r="M954" t="str">
            <v>Усть-Луга</v>
          </cell>
          <cell r="N954">
            <v>47</v>
          </cell>
          <cell r="O954" t="str">
            <v>кадастровый 
номер № 47:30:0101001:201</v>
          </cell>
          <cell r="P954" t="str">
            <v>внесен</v>
          </cell>
        </row>
        <row r="955">
          <cell r="A955" t="str">
            <v>МКО-0000951</v>
          </cell>
          <cell r="B955">
            <v>43507</v>
          </cell>
          <cell r="C955" t="str">
            <v xml:space="preserve">Грузовой терминал. 
Пирс № 3 в морском порту Кавказ
</v>
          </cell>
          <cell r="D955" t="str">
            <v>Таманское управление АЧБФ ФГУП "Росморпорт";
353500, Краснодарский край, г. Темрюк,
ул. Герцена, д. 46; ОГРН 1037702023831 от 15.05.2003 г.</v>
          </cell>
          <cell r="E955" t="str">
            <v>УТБ-246</v>
          </cell>
          <cell r="F955">
            <v>43507</v>
          </cell>
          <cell r="G955">
            <v>4</v>
          </cell>
          <cell r="K955" t="str">
            <v>УТБ-249</v>
          </cell>
          <cell r="L955">
            <v>43497</v>
          </cell>
          <cell r="M955" t="str">
            <v>Кавказ</v>
          </cell>
          <cell r="N955">
            <v>23</v>
          </cell>
          <cell r="P955" t="str">
            <v>внесен</v>
          </cell>
        </row>
        <row r="956">
          <cell r="A956" t="str">
            <v>МНО-0000952</v>
          </cell>
          <cell r="B956">
            <v>43538</v>
          </cell>
          <cell r="C956" t="str">
            <v>"Судоремонтные причалы № 1-5"</v>
          </cell>
          <cell r="D956" t="str">
            <v>ООО "Газпром флот", 196105, г. Санкт-Петербург, Московский проспект, д. 139, корп. 1, стр. 1, пом. 1-Н (Ч.П.530), ОГРН 1027700198635 от 09.09.2002 г.</v>
          </cell>
          <cell r="E956" t="str">
            <v>УТБ-456</v>
          </cell>
          <cell r="F956">
            <v>43538</v>
          </cell>
          <cell r="G956">
            <v>3</v>
          </cell>
          <cell r="K956" t="str">
            <v>УТБ-437</v>
          </cell>
          <cell r="L956">
            <v>43516</v>
          </cell>
          <cell r="M956" t="str">
            <v>Мурманск</v>
          </cell>
          <cell r="N956">
            <v>51</v>
          </cell>
          <cell r="O956" t="str">
            <v>г. Мурманск, 
ул. Траловая, д. 2</v>
          </cell>
          <cell r="P956" t="str">
            <v>внесен</v>
          </cell>
        </row>
        <row r="957">
          <cell r="A957" t="str">
            <v>МКО-0000953</v>
          </cell>
          <cell r="B957">
            <v>43552</v>
          </cell>
          <cell r="C957" t="str">
            <v>"Комплекс причалов №№ 37-41 
Южного района рыбного порта"</v>
          </cell>
          <cell r="D957" t="str">
            <v>ООО "Мурманский складской терминал", 183038,
г. Мурманск, ул. Шмидта, д. 43, офис 7; 
ОГРН 1095190000454 от 21.01.2009 г. / 
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57" t="str">
            <v>УТБ-626</v>
          </cell>
          <cell r="F957">
            <v>43552</v>
          </cell>
          <cell r="G957">
            <v>4</v>
          </cell>
          <cell r="K957" t="str">
            <v>УТБ-552</v>
          </cell>
          <cell r="L957">
            <v>43528</v>
          </cell>
          <cell r="M957" t="str">
            <v>Мурманск</v>
          </cell>
          <cell r="N957">
            <v>51</v>
          </cell>
          <cell r="O957" t="str">
            <v>183001, 
г. Мурманск,
Первомайский округ,
Южный район 
рыбного порта,
кад. № 
51:20:0002021:2856,
51:20:0002021:2878,
51:20:0002021:2887,
51:20:0002021:2902,
51:20:0002021:2901</v>
          </cell>
          <cell r="P957" t="str">
            <v>внесен</v>
          </cell>
        </row>
        <row r="958">
          <cell r="A958" t="str">
            <v>МКО-0000954</v>
          </cell>
          <cell r="B958">
            <v>43552</v>
          </cell>
          <cell r="C958" t="str">
            <v>"Комплекс причалов № 42-44 
Южного района рыбного порта"</v>
          </cell>
          <cell r="D958" t="str">
            <v>ООО "СевГазСервис", 183038, г. Мурманск,
 ул. Шмидта, д. 43, офис 33Б; ОГРН 1155190008654 от 07.07.2015 г. / 
собственник: ФГУП "Нацрыбресурс",
115114, г. Москва, 1-ый Дербеневский пер., д. 5, стр. 4, 
оф. № 201, помещение II, комната 10 / 109028, г. Москва, Хохловский пер., д. 13, стр. 1;
ОГРН 1027700128488 от 15.08.2002 г.</v>
          </cell>
          <cell r="E958" t="str">
            <v>УТБ-627</v>
          </cell>
          <cell r="F958">
            <v>43552</v>
          </cell>
          <cell r="G958">
            <v>4</v>
          </cell>
          <cell r="K958" t="str">
            <v>УТБ-551</v>
          </cell>
          <cell r="L958">
            <v>43528</v>
          </cell>
          <cell r="M958" t="str">
            <v>Мурманск</v>
          </cell>
          <cell r="N958">
            <v>51</v>
          </cell>
          <cell r="O958" t="str">
            <v>183001, 
г. Мурманск,
Первомайский округ,
Южный район 
рыбного порта,
кад. № 
51:20:0002021:2886,
51:20:0002021:2874.
51:20:0002021:2890</v>
          </cell>
          <cell r="P958" t="str">
            <v>внесен</v>
          </cell>
        </row>
        <row r="959">
          <cell r="A959" t="str">
            <v>МКО-0000955</v>
          </cell>
          <cell r="B959">
            <v>43552</v>
          </cell>
          <cell r="C959" t="str">
            <v>Перегрузочный терминал АО "Тетрамет"
участок Т-Т</v>
          </cell>
          <cell r="D959" t="str">
            <v>АО "Тетрамет", 198097, г. Санкт-Петербург,
проспект Стачек, д. 47, литер АЭ, пом. 2-Н, кабинет 3;
ОГРН 1027802714488 от 23.08.2002 г. / 
собственник: ПАО "Кировский завод", 198097,
г. Санкт-Петербург, проспект Стачек,
д. 47, литер Щ, пом. 8-Н, каб. 6; 
ОГРН 1027802712365 от 16.07.2002 г.</v>
          </cell>
          <cell r="E959" t="str">
            <v>УТБ-621</v>
          </cell>
          <cell r="F959">
            <v>43552</v>
          </cell>
          <cell r="G959">
            <v>4</v>
          </cell>
          <cell r="K959" t="str">
            <v>УТБ-579</v>
          </cell>
          <cell r="L959">
            <v>43530</v>
          </cell>
          <cell r="M959" t="str">
            <v>Санкт-Петербург</v>
          </cell>
          <cell r="N959">
            <v>78</v>
          </cell>
          <cell r="O959" t="str">
            <v>кад. № 78:15:8227:43
г. Санкт-Петербург,
проспект Стачек,
д. 47, литер АФ-2174,9, литер Д -3225,1</v>
          </cell>
          <cell r="P959" t="str">
            <v>внесен</v>
          </cell>
        </row>
        <row r="960">
          <cell r="A960" t="str">
            <v>МНО-0000956</v>
          </cell>
          <cell r="B960">
            <v>43570</v>
          </cell>
          <cell r="C960" t="str">
            <v>"Морская стационарная платформа ЛУН-А"</v>
          </cell>
          <cell r="D960" t="str">
            <v xml:space="preserve">Филиал компани "Сахалин Энерджи Инвестмент Компани
Лтд." в г. Южно-Сахалинске, 
693020, Сахалинская обл., г. Южно-Сахалинск, 
ул. Дзержинского, д. 35; 
НЗА 10150002181 от 15.09.2016 г. </v>
          </cell>
          <cell r="E960" t="str">
            <v>УТБ-823</v>
          </cell>
          <cell r="F960">
            <v>43570</v>
          </cell>
          <cell r="G960">
            <v>2</v>
          </cell>
          <cell r="K960" t="str">
            <v>УТБ-1006</v>
          </cell>
          <cell r="L960">
            <v>43564</v>
          </cell>
          <cell r="N960">
            <v>65</v>
          </cell>
          <cell r="O960" t="str">
            <v>кад. № 
65-65-04/004/2011-471,
Сахалинская обл.,
Охотское море, в пределах территориального моря, у северо-восточного побережья о. Сахалин</v>
          </cell>
          <cell r="P960" t="str">
            <v>внесен</v>
          </cell>
        </row>
        <row r="961">
          <cell r="A961" t="str">
            <v>МНО-0000957</v>
          </cell>
          <cell r="B961">
            <v>43581</v>
          </cell>
          <cell r="C961" t="str">
            <v>"Причальные сооружения №№ 1-5"</v>
          </cell>
          <cell r="D961" t="str">
            <v>Акционерное общество "Хатангский морской торговый порт", 647460, Красноярский край, Таймырский Долгано-Ненецкий муниципальный район, с. Хатанга, ул. Советская, д. 42; ОГРН 1062460004628 от 02.02.2006 г.</v>
          </cell>
          <cell r="E961" t="str">
            <v>УТБ-1000</v>
          </cell>
          <cell r="F961">
            <v>43581</v>
          </cell>
          <cell r="G961">
            <v>4</v>
          </cell>
          <cell r="K961" t="str">
            <v>ФАМРТ-8909</v>
          </cell>
          <cell r="L961">
            <v>43570</v>
          </cell>
          <cell r="M961" t="str">
            <v>Хатанга</v>
          </cell>
          <cell r="N961">
            <v>24</v>
          </cell>
          <cell r="O961" t="str">
            <v>Красноярский край,
Таймырский Долгано-
Ненецкий муниципальный 
район, с. Хатанга,
бери реки Хатанги,
кад. № 
84:00:0000000:123,
84:00:0000000:124,
84:00:0000000:125,
84:00:0000000:126,
84:00:0000000:127</v>
          </cell>
          <cell r="P961" t="str">
            <v>внесен</v>
          </cell>
        </row>
        <row r="962">
          <cell r="A962" t="str">
            <v>МКО-0000958</v>
          </cell>
          <cell r="B962">
            <v>43544</v>
          </cell>
          <cell r="C962" t="str">
            <v>Причалы № 1 и № 2 для отгрузки
 СПГ в порту Высоцк</v>
          </cell>
          <cell r="D962" t="str">
            <v>ООО "Криогаз-Высоцк", 188909, Ленинградская обл., Выборгский район, Кислицинский проезд (Высоцкая тер.), дом 3, строение 96; ОГРН 5137746148876 от 03.12.2013 г.</v>
          </cell>
          <cell r="E962" t="str">
            <v>УТБ-560</v>
          </cell>
          <cell r="F962">
            <v>43544</v>
          </cell>
          <cell r="G962">
            <v>3</v>
          </cell>
          <cell r="M962" t="str">
            <v>Высоцк</v>
          </cell>
          <cell r="N962">
            <v>47</v>
          </cell>
          <cell r="O962" t="str">
            <v>кад. № 
47:01:0301005:31,
Ленинградская обл.,
Выборгский район,
Высоцкое городское поселение,
Высоцкий массив,
Кислицинский проезд, участок 3</v>
          </cell>
          <cell r="P962" t="str">
            <v>внесен</v>
          </cell>
        </row>
        <row r="963">
          <cell r="A963" t="str">
            <v>МНО-0000959</v>
          </cell>
          <cell r="B963">
            <v>43581</v>
          </cell>
          <cell r="C963" t="str">
            <v>Причалы № 1,2,3,4,6 с подкрановыми путями 
инв. 4036</v>
          </cell>
          <cell r="D963" t="str">
            <v>ООО "Морской порт "Советская Гавань", 682813, Хабаровский край, г. Советская гавань, ул. Корабельная,
д. 6, каб № 65; ОГРН 1132709000676 от 21.07.2017 г.</v>
          </cell>
          <cell r="E963" t="str">
            <v>УТБ-1012</v>
          </cell>
          <cell r="F963">
            <v>43581</v>
          </cell>
          <cell r="G963">
            <v>3</v>
          </cell>
          <cell r="K963" t="str">
            <v>УТБ-1078</v>
          </cell>
          <cell r="L963">
            <v>43573</v>
          </cell>
          <cell r="M963" t="str">
            <v>Советская гавань</v>
          </cell>
          <cell r="N963">
            <v>27</v>
          </cell>
          <cell r="O963" t="str">
            <v>г. Советская гавань,
ул. Корабельная, д. 6
кад. №
27:21:2417:6/4036</v>
          </cell>
          <cell r="P963" t="str">
            <v>внесен</v>
          </cell>
        </row>
        <row r="964">
          <cell r="A964" t="str">
            <v>МНО-0000960</v>
          </cell>
          <cell r="B964">
            <v>43616</v>
          </cell>
          <cell r="C964" t="str">
            <v>"Ласточкино гнездо"</v>
          </cell>
          <cell r="D964" t="str">
            <v>Филиал ГУП РК "Крымские морские порты" 
"Ялтинский торговый порт", 298600, Республика Крым,
 г. Ялта, ул. Рузвельта, д. 5;
ОГРН 1149102012620 от 18.06.2014 г.</v>
          </cell>
          <cell r="E964" t="str">
            <v>УТБ-1303</v>
          </cell>
          <cell r="F964">
            <v>43616</v>
          </cell>
          <cell r="G964">
            <v>2</v>
          </cell>
          <cell r="I964">
            <v>44132</v>
          </cell>
          <cell r="J964" t="str">
            <v>УТБ-2496</v>
          </cell>
          <cell r="K964" t="str">
            <v>УТБ-1446</v>
          </cell>
          <cell r="L964">
            <v>43605</v>
          </cell>
          <cell r="M964" t="str">
            <v>Ялта</v>
          </cell>
          <cell r="N964">
            <v>82</v>
          </cell>
          <cell r="P964" t="str">
            <v>внесен
Изменен</v>
          </cell>
        </row>
        <row r="965">
          <cell r="A965" t="str">
            <v>МНО-0000961</v>
          </cell>
          <cell r="B965">
            <v>43616</v>
          </cell>
          <cell r="C965" t="str">
            <v>Полупогружная плавучая буровая установка 
"NANHAI VIII"</v>
          </cell>
          <cell r="D965" t="str">
            <v>ООО "Газпром Недра", 117418, г. Москва, 
ул. Новочеремушкиная, д. 65, ОГРН 1077763601948 от 10.12.2007 г.</v>
          </cell>
          <cell r="E965" t="str">
            <v>УТБ-1304</v>
          </cell>
          <cell r="F965">
            <v>43616</v>
          </cell>
          <cell r="G965">
            <v>1</v>
          </cell>
          <cell r="K965" t="str">
            <v>УТБ-1462</v>
          </cell>
          <cell r="L965">
            <v>43606</v>
          </cell>
          <cell r="N965">
            <v>72</v>
          </cell>
          <cell r="P965" t="str">
            <v>внесен
Изменен</v>
          </cell>
        </row>
        <row r="966">
          <cell r="A966" t="str">
            <v>МНО-0000962</v>
          </cell>
          <cell r="B966">
            <v>43620</v>
          </cell>
          <cell r="C966" t="str">
            <v>Причал № 7 в морском порту Кавказ</v>
          </cell>
          <cell r="D966" t="str">
            <v>Таманское управление АЧБФ ФГУП "Росморпорт";
353500, Краснодарский край, г. Темрюк,
ул. Герцена, д. 46; ОГРН 1037702023831 от 15.05.2003 г.</v>
          </cell>
          <cell r="E966" t="str">
            <v>УТБ-1334</v>
          </cell>
          <cell r="F966">
            <v>43620</v>
          </cell>
          <cell r="G966">
            <v>4</v>
          </cell>
          <cell r="K966" t="str">
            <v>УТБ-1469</v>
          </cell>
          <cell r="L966">
            <v>43607</v>
          </cell>
          <cell r="M966" t="str">
            <v>Кавказ</v>
          </cell>
          <cell r="N966">
            <v>23</v>
          </cell>
          <cell r="O966" t="str">
            <v>кад. №
23:30:0101013:589</v>
          </cell>
          <cell r="P966" t="str">
            <v>внесен</v>
          </cell>
        </row>
        <row r="967">
          <cell r="A967" t="str">
            <v>МНО-0000963</v>
          </cell>
          <cell r="B967">
            <v>43627</v>
          </cell>
          <cell r="C967" t="str">
            <v>"Пассажирский пирс  "Лоо"</v>
          </cell>
          <cell r="D967" t="str">
            <v>Азово-Черноморский бассейновый филиал 
ФГУП "Росморпорт" Сочинское управление, 354000, 
г. Сочи, ул. Войкова, д. 1, ОГРН 1037702023831 от 15.05.2003 г.</v>
          </cell>
          <cell r="E967" t="str">
            <v>УТБ-1411</v>
          </cell>
          <cell r="F967">
            <v>43627</v>
          </cell>
          <cell r="G967">
            <v>4</v>
          </cell>
          <cell r="I967">
            <v>43733</v>
          </cell>
          <cell r="J967" t="str">
            <v>УТБ-2403</v>
          </cell>
          <cell r="K967" t="str">
            <v>УТБ-1577</v>
          </cell>
          <cell r="L967">
            <v>43614</v>
          </cell>
          <cell r="M967" t="str">
            <v>Сочи</v>
          </cell>
          <cell r="N967">
            <v>23</v>
          </cell>
          <cell r="O967" t="str">
            <v>кад. № 
23:00:0000000:818</v>
          </cell>
          <cell r="P967" t="str">
            <v>внесен</v>
          </cell>
        </row>
        <row r="968">
          <cell r="A968" t="str">
            <v>МНО-0000964</v>
          </cell>
          <cell r="B968">
            <v>43647</v>
          </cell>
          <cell r="C968" t="str">
            <v>База снабжения флота АО "Бункерная компания"</v>
          </cell>
          <cell r="D968" t="str">
            <v>АО "Бункерная компания", 163035, г.Архангельск, ул.Дежневцев, д. 34/1, стр. 3; 
ОГРН 1022900512271 от 20.09.2002 г.</v>
          </cell>
          <cell r="E968" t="str">
            <v>УТБ-1627</v>
          </cell>
          <cell r="F968">
            <v>43647</v>
          </cell>
          <cell r="G968">
            <v>3</v>
          </cell>
          <cell r="K968" t="str">
            <v>УТБ-1768</v>
          </cell>
          <cell r="L968">
            <v>43626</v>
          </cell>
          <cell r="M968" t="str">
            <v>Архангельск</v>
          </cell>
          <cell r="N968">
            <v>29</v>
          </cell>
          <cell r="P968" t="str">
            <v>внесен</v>
          </cell>
        </row>
        <row r="969">
          <cell r="A969" t="str">
            <v>МНО-0000965</v>
          </cell>
          <cell r="B969">
            <v>43642</v>
          </cell>
          <cell r="C969" t="str">
            <v>Плавучая буровая установка 
"NAN HAI SHI HAO"</v>
          </cell>
          <cell r="D969" t="str">
            <v>ООО "Дальний Восток Ойлфилд Сервисез", 
115035, г. Москва, наб. Космодамианская, д. 52, стр. 4,
этаж 7, пом. 1, офис 12; ОГРН 5157746029315 
от 10.11.2015 г.</v>
          </cell>
          <cell r="E969" t="str">
            <v>УТБ-1569</v>
          </cell>
          <cell r="F969">
            <v>43642</v>
          </cell>
          <cell r="G969">
            <v>3</v>
          </cell>
          <cell r="I969">
            <v>43916</v>
          </cell>
          <cell r="J969" t="str">
            <v>УТБ-651</v>
          </cell>
          <cell r="K969" t="str">
            <v>УТБ-1835</v>
          </cell>
          <cell r="L969">
            <v>43629</v>
          </cell>
          <cell r="M969" t="str">
            <v>Сахалин</v>
          </cell>
          <cell r="N969">
            <v>65</v>
          </cell>
          <cell r="P969" t="str">
            <v>внесен</v>
          </cell>
        </row>
        <row r="970">
          <cell r="A970" t="str">
            <v>МНО-0000966</v>
          </cell>
          <cell r="B970">
            <v>43642</v>
          </cell>
          <cell r="C970" t="str">
            <v>"Терминал по приему, хранению и регазификации сжиженного природного газа (СПГ) в Калининградской области филиала
ООО "Газпром ПХГ"</v>
          </cell>
          <cell r="D970" t="str">
            <v>ООО "Газпром ПХГ", 196105, г. Санкт-Петербург,
муниципальный округ Московская застава,
Московский проспект, д. 139, корп. 1, стр. 1;
ОГРН 1075003001820 от 19.03.2007 г.</v>
          </cell>
          <cell r="E970" t="str">
            <v>УТБ-1564</v>
          </cell>
          <cell r="F970">
            <v>43642</v>
          </cell>
          <cell r="G970">
            <v>3</v>
          </cell>
          <cell r="K970" t="str">
            <v>УТБ-1880</v>
          </cell>
          <cell r="L970">
            <v>43633</v>
          </cell>
          <cell r="M970" t="str">
            <v>Калининград</v>
          </cell>
          <cell r="N970">
            <v>39</v>
          </cell>
          <cell r="P970" t="str">
            <v>внесен</v>
          </cell>
        </row>
        <row r="971">
          <cell r="A971" t="str">
            <v>МНО-0000967</v>
          </cell>
          <cell r="B971">
            <v>43648</v>
          </cell>
          <cell r="C971" t="str">
            <v>Пассажирский пирс "Хоста"</v>
          </cell>
          <cell r="D971" t="str">
            <v>Азово-Черноморский бассейновый филиал 
ФГУП "Росморпорт" Сочинское управление, 354000, 
г. Сочи, ул. Войкова, д. 1, ОГРН 1037702023831 от 15.05.2003 г.</v>
          </cell>
          <cell r="E971" t="str">
            <v>УТБ-1658</v>
          </cell>
          <cell r="F971">
            <v>43648</v>
          </cell>
          <cell r="G971">
            <v>4</v>
          </cell>
          <cell r="I971">
            <v>43768</v>
          </cell>
          <cell r="J971" t="str">
            <v>УТБ-2659</v>
          </cell>
          <cell r="K971" t="str">
            <v>УТБ-1938</v>
          </cell>
          <cell r="L971">
            <v>43636</v>
          </cell>
          <cell r="M971" t="str">
            <v>Сочи</v>
          </cell>
          <cell r="N971">
            <v>23</v>
          </cell>
          <cell r="O971" t="str">
            <v>кад. № 
23:00:0000000:814</v>
          </cell>
          <cell r="P971" t="str">
            <v>внесен</v>
          </cell>
        </row>
        <row r="972">
          <cell r="A972" t="str">
            <v>МНО-0000968</v>
          </cell>
          <cell r="B972">
            <v>43651</v>
          </cell>
          <cell r="C972" t="str">
            <v>Пассажирский пирс "Дагомыс"</v>
          </cell>
          <cell r="D972" t="str">
            <v>ООО "Вкусная рыба", 344002, г. Ростов-на-Дону, 
ул. Донская, д. 30, литер Б, оф. 2 / 354008, г. Сочи, 
ул. Виноградная, д. 4, оф. Н114; ОГРН 1186196045958 от 26.10.2018 г. / 
собственник: Азово-Черноморский бассейновый филиал 
ФГУП "Росморпорт" Сочинское управление, 354000, 
г. Сочи, ул. Войкова, д. 1, ОГРН 1037702023831 от 15.05.2003 г.</v>
          </cell>
          <cell r="E972" t="str">
            <v>УТБ-1718</v>
          </cell>
          <cell r="F972">
            <v>43651</v>
          </cell>
          <cell r="G972">
            <v>4</v>
          </cell>
          <cell r="K972" t="str">
            <v>УТБ-1946</v>
          </cell>
          <cell r="L972">
            <v>43636</v>
          </cell>
          <cell r="M972" t="str">
            <v>Сочи</v>
          </cell>
          <cell r="N972">
            <v>23</v>
          </cell>
          <cell r="O972" t="str">
            <v>кад. № 
23:00:0000000:813</v>
          </cell>
          <cell r="P972" t="str">
            <v>внесен
Изменен</v>
          </cell>
        </row>
        <row r="973">
          <cell r="A973" t="str">
            <v>МКО-0000969</v>
          </cell>
          <cell r="B973">
            <v>43661</v>
          </cell>
          <cell r="C973" t="str">
            <v>"Таманский терминал навалочных грузов"
ООО "ОТЭКО-Портсервис"</v>
          </cell>
          <cell r="D973" t="str">
            <v>ООО "ОТЭКО-Портсервис", 353535, Краснодарский край, Темрюкский район, п. Волна, ул. Таманская, 8;
ОГРН 1062352023491 от 23.08.2006 г.</v>
          </cell>
          <cell r="E973" t="str">
            <v>УТБ-1832</v>
          </cell>
          <cell r="F973">
            <v>43661</v>
          </cell>
          <cell r="G973">
            <v>3</v>
          </cell>
          <cell r="K973" t="str">
            <v>УТБ-2163</v>
          </cell>
          <cell r="L973">
            <v>43654</v>
          </cell>
          <cell r="M973" t="str">
            <v>Тамань</v>
          </cell>
          <cell r="N973">
            <v>23</v>
          </cell>
          <cell r="O973" t="str">
            <v>кад. № 
23:30:0601000:2165</v>
          </cell>
          <cell r="P973" t="str">
            <v>внесен</v>
          </cell>
        </row>
        <row r="974">
          <cell r="A974" t="str">
            <v>МНО-0000970</v>
          </cell>
          <cell r="B974">
            <v>43714</v>
          </cell>
          <cell r="C974" t="str">
            <v>"Причалы № 2,8 морского терминала
ЗАО "Усть-Лужский рыбокомбинат" МТП Усть-Луга"</v>
          </cell>
          <cell r="D974" t="str">
            <v xml:space="preserve">ЗАО "Усть-Лужский Рыбокомбинат", 188472, Ленинградская обл., Кингисеппский район,
п. Усть-Луга, квартал Ленрыба, д. 1;
ОГРН 1024701423999 от 14.05.1993 г.
</v>
          </cell>
          <cell r="E974" t="str">
            <v>УТЬ-2278</v>
          </cell>
          <cell r="F974">
            <v>43714</v>
          </cell>
          <cell r="G974">
            <v>4</v>
          </cell>
          <cell r="K974" t="str">
            <v>УТБ-2890</v>
          </cell>
          <cell r="L974">
            <v>43710</v>
          </cell>
          <cell r="M974" t="str">
            <v>Усть-Луга</v>
          </cell>
          <cell r="N974">
            <v>47</v>
          </cell>
          <cell r="O974" t="str">
            <v>кад. № 
47:20:0223002:622,
кад.№ 
47:20:0116004:0001</v>
          </cell>
          <cell r="P974" t="str">
            <v>внесен</v>
          </cell>
        </row>
        <row r="975">
          <cell r="A975" t="str">
            <v>МНО-0000971</v>
          </cell>
          <cell r="B975">
            <v>43759</v>
          </cell>
          <cell r="C975" t="str">
            <v>Сооружение причал № 3</v>
          </cell>
          <cell r="D975" t="str">
            <v>АО "Корпорация развития Камчатки", 683000, 
г. Петропавловск-Камчатский, ул. Ленинская, д. 59, 
оф. 1205; ОГРН 1134101001132 от 18.02.2013 г.</v>
          </cell>
          <cell r="E975" t="str">
            <v>УТБ-2593</v>
          </cell>
          <cell r="F975">
            <v>43759</v>
          </cell>
          <cell r="G975">
            <v>4</v>
          </cell>
          <cell r="I975">
            <v>43969</v>
          </cell>
          <cell r="J975" t="str">
            <v>УТБ-871</v>
          </cell>
          <cell r="K975" t="str">
            <v>УТБ-3282</v>
          </cell>
          <cell r="L975">
            <v>43747</v>
          </cell>
          <cell r="M975" t="str">
            <v>Петропавловск-
Камчатский</v>
          </cell>
          <cell r="N975">
            <v>41</v>
          </cell>
          <cell r="O975" t="str">
            <v>кад. № 
41:01:0010121:575
Камчатский край, 
г. Петропавловск-Камчатский, ул. Красинцев, д. 1А</v>
          </cell>
          <cell r="P975" t="str">
            <v>внесен
Изменен</v>
          </cell>
        </row>
        <row r="976">
          <cell r="A976" t="str">
            <v>МНО-0000972</v>
          </cell>
          <cell r="B976">
            <v>43759</v>
          </cell>
          <cell r="C976" t="str">
            <v>Сооружение причал № 4</v>
          </cell>
          <cell r="D976" t="str">
            <v>АО "Корпорация развития Камчатки", 683000, 
г. Петропавловск-Камчатский, ул. Ленинская, д. 59, 
оф. 1205; ОГРН 1134101001132 от 18.02.2013 г.</v>
          </cell>
          <cell r="E976" t="str">
            <v>УТБ-2593</v>
          </cell>
          <cell r="F976">
            <v>43759</v>
          </cell>
          <cell r="G976">
            <v>4</v>
          </cell>
          <cell r="I976">
            <v>43969</v>
          </cell>
          <cell r="J976" t="str">
            <v>УТБ-871</v>
          </cell>
          <cell r="K976" t="str">
            <v>УТБ-3282</v>
          </cell>
          <cell r="L976">
            <v>43747</v>
          </cell>
          <cell r="M976" t="str">
            <v>Петропавловск-
Камчатский</v>
          </cell>
          <cell r="N976">
            <v>41</v>
          </cell>
          <cell r="O976" t="str">
            <v>кад. № 
41:01:0010121:576
Камчатский край, 
г. Петропавловск-Камчатский, ул. Красинцев, д. 1А</v>
          </cell>
          <cell r="P976" t="str">
            <v>внесен
Изменен</v>
          </cell>
        </row>
        <row r="977">
          <cell r="A977" t="str">
            <v>МНО-0000973</v>
          </cell>
          <cell r="B977">
            <v>43759</v>
          </cell>
          <cell r="C977" t="str">
            <v>Сооружение причал № 5</v>
          </cell>
          <cell r="D977" t="str">
            <v>АО "Корпорация развития Камчатки", 683000, 
г. Петропавловск-Камчатский, ул. Ленинская, д. 59, 
оф. 1205; ОГРН 1134101001132 от 18.02.2013 г.</v>
          </cell>
          <cell r="E977" t="str">
            <v>УТБ-2593</v>
          </cell>
          <cell r="F977">
            <v>43759</v>
          </cell>
          <cell r="G977">
            <v>4</v>
          </cell>
          <cell r="I977">
            <v>43969</v>
          </cell>
          <cell r="J977" t="str">
            <v>УТБ-871</v>
          </cell>
          <cell r="K977" t="str">
            <v>УТБ-3282</v>
          </cell>
          <cell r="L977">
            <v>43747</v>
          </cell>
          <cell r="M977" t="str">
            <v>Петропавловск-
Камчатский</v>
          </cell>
          <cell r="N977">
            <v>41</v>
          </cell>
          <cell r="O977" t="str">
            <v>кад. № 
41:01:0010121:577
Камчатский край, 
г. Петропавловск-Камчатский, ул. Красинцев, д. 1А</v>
          </cell>
          <cell r="P977" t="str">
            <v>внесен
Изменен</v>
          </cell>
        </row>
        <row r="978">
          <cell r="A978" t="str">
            <v>МКО-0000974</v>
          </cell>
          <cell r="B978">
            <v>43791</v>
          </cell>
          <cell r="C978" t="str">
            <v>Комплекс причалов № 2, № 3 
ООО "Альвари-рус"</v>
          </cell>
          <cell r="D978" t="str">
            <v>ООО "Альвари-рус", 108820, г. Москва, поселение 
Мосрентген, километр киевское ш. 21-й, двлд 3, 
строение 1, эт. 2, пом. LVIII; ОГРН 1177746363244
от 10.04.2017 г.</v>
          </cell>
          <cell r="E978" t="str">
            <v>УТБ-2830</v>
          </cell>
          <cell r="F978">
            <v>43791</v>
          </cell>
          <cell r="G978">
            <v>4</v>
          </cell>
          <cell r="K978" t="str">
            <v>УТБ-3679</v>
          </cell>
          <cell r="L978">
            <v>43789</v>
          </cell>
          <cell r="M978" t="str">
            <v>Астрахань</v>
          </cell>
          <cell r="N978">
            <v>30</v>
          </cell>
          <cell r="O978" t="str">
            <v>кад. № 
30:09:160301:4</v>
          </cell>
          <cell r="P978" t="str">
            <v>внесен</v>
          </cell>
        </row>
        <row r="979">
          <cell r="A979" t="str">
            <v>МНО-0000975</v>
          </cell>
          <cell r="B979">
            <v>43798</v>
          </cell>
          <cell r="C979" t="str">
            <v>Грузовой причал Северного филиала
ФГБУ "Морспасслужба"</v>
          </cell>
          <cell r="D979" t="str">
            <v>Северный филиал ФГБУ "Морспасслужба", 183038, 
г. Мурманск, площадь Морского вокзала; ОГРН 1027739737321 от 17.12.1998 г.</v>
          </cell>
          <cell r="E979" t="str">
            <v>УТБ-2901</v>
          </cell>
          <cell r="F979">
            <v>43798</v>
          </cell>
          <cell r="G979">
            <v>4</v>
          </cell>
          <cell r="K979" t="str">
            <v>УТБ-3691</v>
          </cell>
          <cell r="L979">
            <v>43790</v>
          </cell>
          <cell r="M979" t="str">
            <v>Мурманск</v>
          </cell>
          <cell r="N979">
            <v>51</v>
          </cell>
          <cell r="P979" t="str">
            <v>внесен</v>
          </cell>
        </row>
        <row r="980">
          <cell r="A980" t="str">
            <v>МКО-0000976</v>
          </cell>
          <cell r="B980">
            <v>43804</v>
          </cell>
          <cell r="C980" t="str">
            <v>Угольный морской терминал грузооборотом 
20.0 млн. тонн/год в районе мыса 
Открытый - "Порт вера"</v>
          </cell>
          <cell r="D980" t="str">
            <v>ООО "Порт Вера", 692828, Приморский край, Шкотовский район, п. Подъяпольское, ул. 40 ЛЕТ ОКТЯБРЯ, д. 15А, ОГРН 1122503001180 от 29.12.2012 г.</v>
          </cell>
          <cell r="E980" t="str">
            <v>УТБ-2967</v>
          </cell>
          <cell r="F980">
            <v>43804</v>
          </cell>
          <cell r="G980">
            <v>3</v>
          </cell>
          <cell r="K980" t="str">
            <v>УТБ-3855</v>
          </cell>
          <cell r="L980">
            <v>43802</v>
          </cell>
          <cell r="N980">
            <v>25</v>
          </cell>
          <cell r="P980" t="str">
            <v>внесен</v>
          </cell>
        </row>
        <row r="981">
          <cell r="A981" t="str">
            <v>МНО-0000977</v>
          </cell>
          <cell r="B981">
            <v>43823</v>
          </cell>
          <cell r="C981" t="str">
            <v>"Причал перегрузки нефтепродуктов"</v>
          </cell>
          <cell r="D981" t="str">
            <v>АО "Троица", 164500, Архангельская обл., 
г. Северодвинск, Чаячий проезд, д. 18; ОГРН 1022900843294 от 26.12.2002 г. / 
собственник: ООО "Русресурс", 164500, Архангельская обл., г. Северодвинск, Чаячий проезд, дом 18;
ОГРН 1162901063380 от 24.10.2016 г.</v>
          </cell>
          <cell r="E981" t="str">
            <v>УТБ-3146</v>
          </cell>
          <cell r="F981">
            <v>43823</v>
          </cell>
          <cell r="G981">
            <v>4</v>
          </cell>
          <cell r="I981">
            <v>44106</v>
          </cell>
          <cell r="J981" t="str">
            <v>УТБ-2142</v>
          </cell>
          <cell r="K981" t="str">
            <v>УТБ-4146</v>
          </cell>
          <cell r="L981">
            <v>43819</v>
          </cell>
          <cell r="M981" t="str">
            <v>Архангельск</v>
          </cell>
          <cell r="N981">
            <v>29</v>
          </cell>
          <cell r="O981" t="str">
            <v>кад. № 
29:28:000000:1366</v>
          </cell>
          <cell r="P981" t="str">
            <v>внесен</v>
          </cell>
        </row>
        <row r="982">
          <cell r="A982" t="str">
            <v>МНО-0000978</v>
          </cell>
          <cell r="B982">
            <v>43823</v>
          </cell>
          <cell r="C982" t="str">
            <v>"Железобетонный причал с подкрановыми и 
железнодорожными подъездными путями"</v>
          </cell>
          <cell r="D982" t="str">
            <v>АО "Троица", 164500, Архангельская обл., 
г. Северодвинск, Чаячий проезд, д. 18; ОГРН 1022900843294 от 26.12.2002 г. / 
собственник: ООО "Русресурс", 164500, Архангельская обл., г. Северодвинск, Чаячий проезд, дом 18;
ОГРН 1162901063380 от 24.10.2016 г.</v>
          </cell>
          <cell r="E982" t="str">
            <v>УТБ-3146</v>
          </cell>
          <cell r="F982">
            <v>43823</v>
          </cell>
          <cell r="G982">
            <v>4</v>
          </cell>
          <cell r="I982">
            <v>44106</v>
          </cell>
          <cell r="J982" t="str">
            <v>УТБ-2142</v>
          </cell>
          <cell r="K982" t="str">
            <v>УТБ-4146</v>
          </cell>
          <cell r="L982">
            <v>43819</v>
          </cell>
          <cell r="M982" t="str">
            <v>Архангельск</v>
          </cell>
          <cell r="N982">
            <v>29</v>
          </cell>
          <cell r="O982" t="str">
            <v>кад. № 
29:28:110272:43</v>
          </cell>
          <cell r="P982" t="str">
            <v>внесен</v>
          </cell>
        </row>
        <row r="983">
          <cell r="A983" t="str">
            <v>МНО-0000979</v>
          </cell>
          <cell r="B983">
            <v>43824</v>
          </cell>
          <cell r="C983" t="str">
            <v>Самоподъемная плавучая буровая установка 
"Oriental Discovery"</v>
          </cell>
          <cell r="D983" t="str">
            <v>ООО "Дальний Восток Ойлфилд Сервисез", 
115035, г. Москва, наб. Космодамианская, д. 52, стр. 4,
этаж 7, пом. 1, офис 12; ОГРН 5157746029315 
от 10.11.2015 г.</v>
          </cell>
          <cell r="E983" t="str">
            <v>УТБ-3168</v>
          </cell>
          <cell r="F983">
            <v>43824</v>
          </cell>
          <cell r="G983">
            <v>2</v>
          </cell>
          <cell r="I983">
            <v>44132</v>
          </cell>
          <cell r="J983" t="str">
            <v>УТБ-2487</v>
          </cell>
          <cell r="K983" t="str">
            <v>УТБ-4176</v>
          </cell>
          <cell r="L983">
            <v>43824</v>
          </cell>
          <cell r="M983" t="str">
            <v>Мурманск</v>
          </cell>
          <cell r="N983">
            <v>51</v>
          </cell>
          <cell r="P983" t="str">
            <v>внесен</v>
          </cell>
        </row>
        <row r="984">
          <cell r="A984" t="str">
            <v>МНО-0000980</v>
          </cell>
          <cell r="B984">
            <v>43824</v>
          </cell>
          <cell r="C984" t="str">
            <v>Плавучая полупогружная буровая установка 
"NAN HAI JIU HAO"</v>
          </cell>
          <cell r="D984" t="str">
            <v>ООО "Дальний Восток Ойлфилд Сервисез", 
115035, г. Москва, наб. Космодамианская, д. 52, стр. 4,
этаж 7, пом. 1, офис 12; ОГРН 5157746029315 
от 10.11.2015 г.</v>
          </cell>
          <cell r="E984" t="str">
            <v>УТБ-3168</v>
          </cell>
          <cell r="F984">
            <v>43824</v>
          </cell>
          <cell r="G984">
            <v>2</v>
          </cell>
          <cell r="I984">
            <v>44132</v>
          </cell>
          <cell r="J984" t="str">
            <v>УТБ-2493</v>
          </cell>
          <cell r="K984" t="str">
            <v>УТБ-4176</v>
          </cell>
          <cell r="L984">
            <v>43824</v>
          </cell>
          <cell r="M984" t="str">
            <v>Мурманск</v>
          </cell>
          <cell r="N984">
            <v>51</v>
          </cell>
          <cell r="P984" t="str">
            <v>внесен</v>
          </cell>
        </row>
        <row r="985">
          <cell r="A985" t="str">
            <v>МНО-0000981</v>
          </cell>
          <cell r="B985">
            <v>43844</v>
          </cell>
          <cell r="C985" t="str">
            <v>"Гавань"</v>
          </cell>
          <cell r="D985" t="str">
            <v>ФГБУ "Юг Спорт", 354002, г. Сочи, ул. Бзугу, д. 6;
ОГРН 1142367004130 от 09.04.2014 г.</v>
          </cell>
          <cell r="E985" t="str">
            <v>УТБ-19</v>
          </cell>
          <cell r="F985">
            <v>43844</v>
          </cell>
          <cell r="G985">
            <v>4</v>
          </cell>
          <cell r="K985" t="str">
            <v>УТБ-6</v>
          </cell>
          <cell r="L985">
            <v>43839</v>
          </cell>
          <cell r="M985" t="str">
            <v>Сочи</v>
          </cell>
          <cell r="N985">
            <v>23</v>
          </cell>
          <cell r="O985" t="str">
            <v>Кад. № 
23:00:0000000:1110</v>
          </cell>
          <cell r="P985" t="str">
            <v>внесен</v>
          </cell>
        </row>
        <row r="986">
          <cell r="A986" t="str">
            <v>МНО-0000982</v>
          </cell>
          <cell r="B986">
            <v>43844</v>
          </cell>
          <cell r="C986" t="str">
            <v>"Пассажирский терминал - паромная 
переправа"</v>
          </cell>
          <cell r="D986" t="str">
            <v>ООО "Балтийская судоходная компания", 238520,
Калининградская обл., г. Балтийск, Морской бульвар,
д. 2б; ОГРН 1073913001623 от 23.04.2007 г.</v>
          </cell>
          <cell r="E986" t="str">
            <v>УТБ-26</v>
          </cell>
          <cell r="F986">
            <v>43844</v>
          </cell>
          <cell r="G986">
            <v>4</v>
          </cell>
          <cell r="K986" t="str">
            <v>УТБ-33</v>
          </cell>
          <cell r="L986">
            <v>43843</v>
          </cell>
          <cell r="M986" t="str">
            <v>Калининград</v>
          </cell>
          <cell r="N986">
            <v>39</v>
          </cell>
          <cell r="P986" t="str">
            <v>внесен</v>
          </cell>
        </row>
        <row r="987">
          <cell r="A987" t="str">
            <v>МКО-0000983</v>
          </cell>
          <cell r="B987">
            <v>43858</v>
          </cell>
          <cell r="C987" t="str">
            <v>Морской комплекс "Причал форта 
Константин"</v>
          </cell>
          <cell r="D987" t="str">
            <v>ЗАО "Морская Лига", 197760, территория Форт "Константин", литер А, г. Кронштадт; ОГРН 1027808865831 от 29.10.2002 г.</v>
          </cell>
          <cell r="E987" t="str">
            <v>УТБ-123</v>
          </cell>
          <cell r="F987">
            <v>43858</v>
          </cell>
          <cell r="G987">
            <v>2</v>
          </cell>
          <cell r="K987" t="str">
            <v>УТБ-88</v>
          </cell>
          <cell r="L987">
            <v>43846</v>
          </cell>
          <cell r="M987" t="str">
            <v>Санкт-Петербург</v>
          </cell>
          <cell r="N987">
            <v>78</v>
          </cell>
          <cell r="O987" t="str">
            <v>кад. № 
78:34:0010236:4</v>
          </cell>
          <cell r="P987" t="str">
            <v>внесен</v>
          </cell>
        </row>
        <row r="988">
          <cell r="A988" t="str">
            <v>МНО-0000984</v>
          </cell>
          <cell r="B988">
            <v>43865</v>
          </cell>
          <cell r="C988" t="str">
            <v>"Терминал причалов Обуховский"</v>
          </cell>
          <cell r="D988" t="str">
            <v>ООО «Судостроительно-судоремонтный завод «Обуховский», 346742, Ростовская обл., Азовский район, х. Обуховка, ул. Заводская, д. 1; 
ОГРН 1136188002170 от 23.08.2013 г.</v>
          </cell>
          <cell r="E988" t="str">
            <v>УТБ-179</v>
          </cell>
          <cell r="F988">
            <v>43865</v>
          </cell>
          <cell r="G988">
            <v>4</v>
          </cell>
          <cell r="K988" t="str">
            <v>УТБ-245</v>
          </cell>
          <cell r="L988">
            <v>43859</v>
          </cell>
          <cell r="M988" t="str">
            <v>Ростов-на-Дону</v>
          </cell>
          <cell r="N988">
            <v>61</v>
          </cell>
          <cell r="P988" t="str">
            <v>внесен</v>
          </cell>
        </row>
        <row r="989">
          <cell r="A989" t="str">
            <v>МНО-0000985</v>
          </cell>
          <cell r="B989">
            <v>43866</v>
          </cell>
          <cell r="C989" t="str">
            <v>Самоподъемная плавучая платформа
 "С-903"</v>
          </cell>
          <cell r="D989" t="str">
            <v>ООО "ВИМАР ОФФШОР", 414014, Астраханская обл.,
г. Астрахань, ул. Набережная Приволжского затона,
д. 20; ОГРН 1149102024543 от 25.07.2014 г.</v>
          </cell>
          <cell r="E989" t="str">
            <v>УТБ-202</v>
          </cell>
          <cell r="F989">
            <v>43866</v>
          </cell>
          <cell r="G989">
            <v>1</v>
          </cell>
          <cell r="I989">
            <v>44085</v>
          </cell>
          <cell r="J989" t="str">
            <v>УТБ-1858</v>
          </cell>
          <cell r="K989" t="str">
            <v>УТБ-299</v>
          </cell>
          <cell r="L989">
            <v>43864</v>
          </cell>
          <cell r="M989" t="str">
            <v>Астрахань</v>
          </cell>
          <cell r="N989">
            <v>30</v>
          </cell>
          <cell r="P989" t="str">
            <v>внесен
Изменен</v>
          </cell>
        </row>
        <row r="990">
          <cell r="A990" t="str">
            <v>МНО-0000986</v>
          </cell>
          <cell r="B990">
            <v>43895</v>
          </cell>
          <cell r="C990" t="str">
            <v xml:space="preserve">
"Причальное сооружение № 2,
Морской порт Владивосток"
</v>
          </cell>
          <cell r="D990" t="str">
            <v>ООО "Комплексные решения", 690922, 
Приморский край, г. Владивосток, о. Русский, 
п. Поспелово, д. 10, сооружение 2;
ОГРН 1157746521624 от 10.06.2015 г.</v>
          </cell>
          <cell r="E990" t="str">
            <v>УТБ-433</v>
          </cell>
          <cell r="F990">
            <v>43895</v>
          </cell>
          <cell r="G990">
            <v>4</v>
          </cell>
          <cell r="K990" t="str">
            <v>УТБ-526</v>
          </cell>
          <cell r="L990">
            <v>43887</v>
          </cell>
          <cell r="M990" t="str">
            <v>Владивосток</v>
          </cell>
          <cell r="N990">
            <v>25</v>
          </cell>
          <cell r="O990" t="str">
            <v>кад. №
25:28:000000:7974</v>
          </cell>
          <cell r="P990" t="str">
            <v>внесен</v>
          </cell>
        </row>
        <row r="991">
          <cell r="A991" t="str">
            <v>МНО-0000987</v>
          </cell>
          <cell r="B991">
            <v>43903</v>
          </cell>
          <cell r="C991" t="str">
            <v>Судоремотный комплекс</v>
          </cell>
          <cell r="D991" t="str">
            <v>ООО "Резец-Вест", 183038, г. Мурманск, 
ул. Траловая, дом 4, корп. 1; ОГРН 1025100844009 от 08.10.2002 г.</v>
          </cell>
          <cell r="E991" t="str">
            <v>УТБ-493</v>
          </cell>
          <cell r="F991">
            <v>43903</v>
          </cell>
          <cell r="G991">
            <v>4</v>
          </cell>
          <cell r="K991" t="str">
            <v>УТБ-603</v>
          </cell>
          <cell r="L991">
            <v>43892</v>
          </cell>
          <cell r="M991" t="str">
            <v>Мурманск</v>
          </cell>
          <cell r="N991">
            <v>51</v>
          </cell>
          <cell r="O991" t="str">
            <v>Объект состоит из здания
службы материально-
технического обеспечения,
кад. № 51:20:00020221:2772 и Здания такелажной мастерской 
кад. № 51:20:0000000:3510</v>
          </cell>
          <cell r="P991" t="str">
            <v>внесен</v>
          </cell>
        </row>
        <row r="992">
          <cell r="A992" t="str">
            <v>МКО-0000988</v>
          </cell>
          <cell r="B992">
            <v>43914</v>
          </cell>
          <cell r="C992" t="str">
            <v>Пассажирский терминал морского порта 
Выборг</v>
          </cell>
          <cell r="D992" t="str">
            <v>ООО "Порт Логистик", 188800, Ленинградская обл.,
г. Выборг, ул. Южный Вал, д. 1; ОГРН 1127847447903
от 23.08.2012 г.</v>
          </cell>
          <cell r="E992" t="str">
            <v>УТБ-620</v>
          </cell>
          <cell r="F992">
            <v>43914</v>
          </cell>
          <cell r="G992">
            <v>3</v>
          </cell>
          <cell r="K992" t="str">
            <v>УТБ-717</v>
          </cell>
          <cell r="L992">
            <v>43906</v>
          </cell>
          <cell r="M992" t="str">
            <v>Выборг</v>
          </cell>
          <cell r="N992">
            <v>47</v>
          </cell>
          <cell r="O992" t="str">
            <v>Земельный участок ,
кад. № 47:01:0106001:56,
причал № 1</v>
          </cell>
          <cell r="P992" t="str">
            <v>внесен</v>
          </cell>
        </row>
        <row r="993">
          <cell r="A993" t="str">
            <v>МНО-0000989</v>
          </cell>
          <cell r="B993">
            <v>43916</v>
          </cell>
          <cell r="C993" t="str">
            <v xml:space="preserve"> "Причальный комплекс № 3-5"
АО "Корпорация развития камчатки"</v>
          </cell>
          <cell r="D993" t="str">
            <v>АО "Корпорация развития Камчатки", 683000, Камчатский край, г. Петропаловск-Камчатский, д. 1А / 683000, Камчатский край, г. Петропавловск-Камчатский, ул. Ленинская, д. 59, оф. 1205;
ОГРН 1134101001132 от 18.02.2013 г.</v>
          </cell>
          <cell r="E993" t="str">
            <v>УТБ-650</v>
          </cell>
          <cell r="F993">
            <v>43916</v>
          </cell>
          <cell r="G993">
            <v>4</v>
          </cell>
          <cell r="I993">
            <v>44032</v>
          </cell>
          <cell r="J993" t="str">
            <v>УТБ-1336</v>
          </cell>
          <cell r="K993" t="str">
            <v>УТБ-765</v>
          </cell>
          <cell r="L993">
            <v>43913</v>
          </cell>
          <cell r="M993" t="str">
            <v>Петропавловск-
Камчатский</v>
          </cell>
          <cell r="N993">
            <v>41</v>
          </cell>
          <cell r="O993" t="str">
            <v xml:space="preserve">
адрес местанахождения ОТИ - г. Петропавловск-Камчатский, 
ул. Красинцев, д. 1А, 
кад. № 41:01:0010121:575,
№ 41:01:0010121:576,
№ 41:01:0010121:577
</v>
          </cell>
          <cell r="P993" t="str">
            <v>внесен</v>
          </cell>
        </row>
        <row r="994">
          <cell r="A994" t="str">
            <v>МКО-0000990</v>
          </cell>
          <cell r="B994">
            <v>43935</v>
          </cell>
          <cell r="C994" t="str">
            <v>"Пирс дальних линий"</v>
          </cell>
          <cell r="D994" t="str">
            <v>ООО "СевГазСервис", 183038, г. Мурманск,
 ул. Шмидта, д. 43, офис 33Б; ОГРН 1155190008654 от 07.07.2015 г. / собственник: ФГУП "Росморпорт", 127055, г. Москва, ул. Сущевская, д.19, стр.7, 
ОГРН 1037702023831 от 15.05.2003 г.</v>
          </cell>
          <cell r="E994" t="str">
            <v>УТБ-734</v>
          </cell>
          <cell r="F994">
            <v>43935</v>
          </cell>
          <cell r="G994">
            <v>3</v>
          </cell>
          <cell r="K994" t="str">
            <v>УТБ-928</v>
          </cell>
          <cell r="L994">
            <v>43934</v>
          </cell>
          <cell r="M994" t="str">
            <v>Мурманск</v>
          </cell>
          <cell r="N994">
            <v>51</v>
          </cell>
          <cell r="O994" t="str">
            <v>адрес местанахождения ОТИ
183001, город Мурманск,
Первомайский округ,
Южный район рыбного порта
кад. № 
51:20:0003047:489</v>
          </cell>
          <cell r="P994" t="str">
            <v>внесен</v>
          </cell>
        </row>
        <row r="995">
          <cell r="A995" t="str">
            <v>МНО-0000991</v>
          </cell>
          <cell r="B995">
            <v>44040</v>
          </cell>
          <cell r="C995" t="str">
            <v>"Причал"</v>
          </cell>
          <cell r="D995" t="str">
            <v>ООО "Морские технологии", 690035, г. Владивосток,
ул. Калинина, д. 6в, каб. 1, ОГРН 1162536064679 от 
27.04.2016 г.</v>
          </cell>
          <cell r="E995" t="str">
            <v>УТБ-1393</v>
          </cell>
          <cell r="F995">
            <v>44040</v>
          </cell>
          <cell r="G995">
            <v>3</v>
          </cell>
          <cell r="K995" t="str">
            <v>УТБ-1766</v>
          </cell>
          <cell r="L995">
            <v>44035</v>
          </cell>
          <cell r="M995" t="str">
            <v>Владивосток</v>
          </cell>
          <cell r="N995">
            <v>25</v>
          </cell>
          <cell r="P995" t="str">
            <v>внесен</v>
          </cell>
        </row>
        <row r="996">
          <cell r="A996" t="str">
            <v>МНО-0000992</v>
          </cell>
          <cell r="B996">
            <v>44062</v>
          </cell>
          <cell r="C996" t="str">
            <v>"Причал №117"</v>
          </cell>
          <cell r="D996" t="str">
            <v>ООО "АРКТИКВТОРМЕТ", 164521, Архангельская обл.,
г. Северодвинск, пр. Грузовой, д. 25, помещение 7, 
этаж 2, ОГРН 1192901003910 от 02.04.2019 г. / собственник: ООО "КТА", 164521, Архангельская обл.,
г. Северодвинск, проезд Грузовой, д. 25, ОГРН 1022900839455 от 19.11.2002 г.</v>
          </cell>
          <cell r="E996" t="str">
            <v>УТБ-1616</v>
          </cell>
          <cell r="F996">
            <v>44062</v>
          </cell>
          <cell r="G996">
            <v>4</v>
          </cell>
          <cell r="K996" t="str">
            <v>УТБ-2048</v>
          </cell>
          <cell r="L996">
            <v>44060</v>
          </cell>
          <cell r="M996" t="str">
            <v>Архангельск</v>
          </cell>
          <cell r="N996">
            <v>29</v>
          </cell>
          <cell r="O996" t="str">
            <v xml:space="preserve">адрес местанахождения ОТИ
Архангельская обл.,
г. Архангельск,
Исакогорский округ,
ул. Дрейера, д. 68
</v>
          </cell>
          <cell r="P996" t="str">
            <v>внесен</v>
          </cell>
        </row>
        <row r="997">
          <cell r="A997" t="str">
            <v>МНО-0000993</v>
          </cell>
          <cell r="B997">
            <v>44062</v>
          </cell>
          <cell r="C997" t="str">
            <v>"Гидротехническое сооружение Восточный причал Южного ковша"</v>
          </cell>
          <cell r="D997" t="str">
            <v>ФГБУ "Морспасслужба" Сахалинский филиал, 694020,
Сахалинская обл., г. Корсаков, ул. Портовая, д. 16,
ОГРН 1027739737321 от 17.12.1998 г.</v>
          </cell>
          <cell r="E997" t="str">
            <v>УТБ-1626</v>
          </cell>
          <cell r="F997">
            <v>44062</v>
          </cell>
          <cell r="G997">
            <v>4</v>
          </cell>
          <cell r="K997" t="str">
            <v>УТБ-2055</v>
          </cell>
          <cell r="L997">
            <v>44061</v>
          </cell>
          <cell r="M997" t="str">
            <v>Корсаков</v>
          </cell>
          <cell r="N997">
            <v>65</v>
          </cell>
          <cell r="O997" t="str">
            <v>адрес местанахождения ОТИ
Сахалинская область,
г. Корсаков, ул. Портовая,
26/2</v>
          </cell>
          <cell r="P997" t="str">
            <v>внесен</v>
          </cell>
        </row>
        <row r="998">
          <cell r="A998" t="str">
            <v>МКО-0000994</v>
          </cell>
          <cell r="B998">
            <v>44064</v>
          </cell>
          <cell r="C998" t="str">
            <v>Западный грузовой терминал АО "Астон"</v>
          </cell>
          <cell r="D998" t="str">
            <v>АО "Астон", 344002, г. Ростов-на-Дону, 
ул. 1-я Луговая, д. 3Б, ОГРН 1096194001683 от 17.07.2018 г.</v>
          </cell>
          <cell r="E998" t="str">
            <v>УТБ-1648</v>
          </cell>
          <cell r="F998">
            <v>44064</v>
          </cell>
          <cell r="G998">
            <v>4</v>
          </cell>
          <cell r="K998" t="str">
            <v>УТБ-2057</v>
          </cell>
          <cell r="L998">
            <v>44061</v>
          </cell>
          <cell r="M998" t="str">
            <v>Ростов-на-Дону</v>
          </cell>
          <cell r="N998">
            <v>61</v>
          </cell>
          <cell r="P998" t="str">
            <v>внесен</v>
          </cell>
        </row>
        <row r="999">
          <cell r="A999" t="str">
            <v>МНО-0000995</v>
          </cell>
          <cell r="B999">
            <v>44106</v>
          </cell>
          <cell r="C999" t="str">
            <v>Морской терминал перевалки нефтепродуктов 
АО "Троица"</v>
          </cell>
          <cell r="D999" t="str">
            <v>АО "Троица", 164500, Архангельская обл., 
г. Северодвинск, Чаячий проезд, д. 18; ОГРН 1022900843294 от 26.12.2002 г. / 
собственник: ООО "Русресурс", 164500, Архангельская обл., г. Северодвинск, Чаячий проезд, дом 18;
ОГРН 1162901063380 от 24.10.2016 г.</v>
          </cell>
          <cell r="E999" t="str">
            <v>УТБ-2142</v>
          </cell>
          <cell r="F999">
            <v>44106</v>
          </cell>
          <cell r="G999">
            <v>4</v>
          </cell>
          <cell r="K999" t="str">
            <v>УТБ-2384</v>
          </cell>
          <cell r="L999">
            <v>44092</v>
          </cell>
          <cell r="M999" t="str">
            <v>Архангельск</v>
          </cell>
          <cell r="N999">
            <v>29</v>
          </cell>
          <cell r="P999" t="str">
            <v>внесен</v>
          </cell>
        </row>
        <row r="1000">
          <cell r="A1000" t="str">
            <v>МНО-0000996</v>
          </cell>
          <cell r="B1000">
            <v>44126</v>
          </cell>
          <cell r="C1000" t="str">
            <v>Причал № 1 морского порта Петропавловск-Камчатский ЗАО "Энергия"</v>
          </cell>
          <cell r="D1000" t="str">
            <v>ЗАО "Энергия", 684415, Камчатский край, Усть-Камчатский район, п. Усть-Камчатск, ул. 60 лет Октября, 11-83 / 683031, Камчатский край, г. Петропавловск-Камчатский, ул. Топоркова, д. 7, оф. 4,
ОГРН 1024101222188 от 20.03.2003 г.</v>
          </cell>
          <cell r="E1000" t="str">
            <v>УТБ-2415</v>
          </cell>
          <cell r="F1000">
            <v>44126</v>
          </cell>
          <cell r="G1000">
            <v>4</v>
          </cell>
          <cell r="K1000" t="str">
            <v>УТБ-2672</v>
          </cell>
          <cell r="L1000">
            <v>44124</v>
          </cell>
          <cell r="O1000" t="str">
            <v>адрес местанахождения 
ОТИ
Камчатский край. Усть-Камчатский район,
п. Усть-Камчатск, территория 
морского порта Петропавловск-Камчатский,
кад. № 
41-41-01/050/2006-174</v>
          </cell>
          <cell r="P1000" t="str">
            <v>внесен</v>
          </cell>
        </row>
        <row r="1001">
          <cell r="A1001" t="str">
            <v>МНО-0000997</v>
          </cell>
          <cell r="B1001">
            <v>44125</v>
          </cell>
          <cell r="C1001" t="str">
            <v>Грузовой пирс в бухте Крабовый</v>
          </cell>
          <cell r="D1001" t="str">
            <v>Филиал "Крабозаводск" ЗАО "Курильский рыбак",
694521, Сахалинская обл., Южно-Курильский район,
с. Крабозаводское, ул. Торговая, д. 1, ОГРН 
1026501100680 от 23.12.2020 г.</v>
          </cell>
          <cell r="E1001" t="str">
            <v>УТБ-2410</v>
          </cell>
          <cell r="F1001">
            <v>44125</v>
          </cell>
          <cell r="G1001">
            <v>1</v>
          </cell>
          <cell r="K1001" t="str">
            <v>УТБ-2658</v>
          </cell>
          <cell r="L1001">
            <v>44123</v>
          </cell>
          <cell r="M1001" t="str">
            <v>Южно-Курильск</v>
          </cell>
          <cell r="N1001">
            <v>65</v>
          </cell>
          <cell r="P1001" t="str">
            <v>внесен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file:///C:\shaposhnikovii\Application%20Data\Microsoft\Excel\&#1072;&#1085;&#1076;&#1088;&#1077;&#1081;\&#1050;&#1072;&#1090;&#1077;&#1075;&#1086;&#1088;&#1080;&#1088;&#1086;&#1074;&#1072;&#1085;&#1080;&#1077;\&#1072;&#1085;&#1076;&#1088;&#1077;&#1081;\&#1050;&#1072;&#1090;&#1077;&#1075;&#1086;&#1088;&#1080;&#1088;&#1086;&#1074;&#1072;&#1085;&#1080;&#1077;\&#1056;&#1045;&#1045;&#1057;&#1058;&#1056;%20&#1056;&#1045;&#1050;&#1040;%201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E16"/>
  <sheetViews>
    <sheetView zoomScale="70" zoomScaleNormal="70" workbookViewId="0">
      <selection activeCell="E6" sqref="E6"/>
    </sheetView>
  </sheetViews>
  <sheetFormatPr defaultRowHeight="12.75"/>
  <cols>
    <col min="2" max="2" width="10.7109375" customWidth="1"/>
  </cols>
  <sheetData>
    <row r="5" spans="1:5">
      <c r="B5" t="s">
        <v>21</v>
      </c>
      <c r="C5" t="s">
        <v>22</v>
      </c>
      <c r="D5" t="s">
        <v>23</v>
      </c>
      <c r="E5" t="s">
        <v>24</v>
      </c>
    </row>
    <row r="6" spans="1:5">
      <c r="A6" t="s">
        <v>25</v>
      </c>
      <c r="B6" t="e">
        <f>COUNTIF(#REF!,1)</f>
        <v>#REF!</v>
      </c>
      <c r="C6" t="e">
        <f>COUNTIF(#REF!,2)</f>
        <v>#REF!</v>
      </c>
      <c r="D6" t="e">
        <f>COUNTIF(#REF!,3)</f>
        <v>#REF!</v>
      </c>
      <c r="E6" t="e">
        <f>COUNTIF(#REF!,4)</f>
        <v>#REF!</v>
      </c>
    </row>
    <row r="12" spans="1:5">
      <c r="A12" s="1">
        <v>40575</v>
      </c>
    </row>
    <row r="14" spans="1:5">
      <c r="B14" t="s">
        <v>21</v>
      </c>
      <c r="C14" t="s">
        <v>22</v>
      </c>
      <c r="D14" t="s">
        <v>23</v>
      </c>
      <c r="E14" t="s">
        <v>24</v>
      </c>
    </row>
    <row r="15" spans="1:5">
      <c r="A15" t="s">
        <v>26</v>
      </c>
      <c r="B15" t="e">
        <f>COUNTIF([1]ОТИ!K6:K343,1)</f>
        <v>#VALUE!</v>
      </c>
      <c r="C15" t="e">
        <f>COUNTIF([1]ОТИ!K6:K343,2)</f>
        <v>#VALUE!</v>
      </c>
      <c r="D15" t="e">
        <f>COUNTIF([1]ОТИ!K6:K343,3)</f>
        <v>#VALUE!</v>
      </c>
      <c r="E15" t="e">
        <f>COUNTIF([1]ОТИ!K6:K343,4)</f>
        <v>#VALUE!</v>
      </c>
    </row>
    <row r="16" spans="1:5">
      <c r="A16" s="1" t="s">
        <v>27</v>
      </c>
      <c r="B16">
        <v>20</v>
      </c>
      <c r="C16">
        <v>30</v>
      </c>
      <c r="D16">
        <v>40</v>
      </c>
      <c r="E16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E16"/>
  <sheetViews>
    <sheetView topLeftCell="A13" zoomScale="115" zoomScaleNormal="115" workbookViewId="0">
      <selection activeCell="E6" sqref="E6"/>
    </sheetView>
  </sheetViews>
  <sheetFormatPr defaultRowHeight="12.75"/>
  <cols>
    <col min="2" max="2" width="10.7109375" customWidth="1"/>
  </cols>
  <sheetData>
    <row r="5" spans="1:5">
      <c r="B5" t="s">
        <v>21</v>
      </c>
      <c r="C5" t="s">
        <v>22</v>
      </c>
      <c r="D5" t="s">
        <v>23</v>
      </c>
      <c r="E5" t="s">
        <v>24</v>
      </c>
    </row>
    <row r="6" spans="1:5">
      <c r="A6" t="s">
        <v>25</v>
      </c>
      <c r="B6" t="e">
        <f>COUNTIF(#REF!,1)</f>
        <v>#REF!</v>
      </c>
      <c r="C6" t="e">
        <f>COUNTIF(#REF!,2)</f>
        <v>#REF!</v>
      </c>
      <c r="D6" t="e">
        <f>COUNTIF(#REF!,3)</f>
        <v>#REF!</v>
      </c>
      <c r="E6" t="e">
        <f>COUNTIF(#REF!,4)</f>
        <v>#REF!</v>
      </c>
    </row>
    <row r="12" spans="1:5">
      <c r="A12" s="1">
        <v>40575</v>
      </c>
    </row>
    <row r="14" spans="1:5">
      <c r="B14" t="s">
        <v>21</v>
      </c>
      <c r="C14" t="s">
        <v>22</v>
      </c>
      <c r="D14" t="s">
        <v>23</v>
      </c>
      <c r="E14" t="s">
        <v>24</v>
      </c>
    </row>
    <row r="15" spans="1:5">
      <c r="A15" t="s">
        <v>26</v>
      </c>
      <c r="B15" t="e">
        <f>COUNTIF([1]ОТИ!K6:K343,1)</f>
        <v>#VALUE!</v>
      </c>
      <c r="C15" t="e">
        <f>COUNTIF([1]ОТИ!K6:K343,2)</f>
        <v>#VALUE!</v>
      </c>
      <c r="D15" t="e">
        <f>COUNTIF([1]ОТИ!K6:K343,3)</f>
        <v>#VALUE!</v>
      </c>
      <c r="E15" t="e">
        <f>COUNTIF([1]ОТИ!K6:K343,4)</f>
        <v>#VALUE!</v>
      </c>
    </row>
    <row r="16" spans="1:5">
      <c r="A16" s="1" t="s">
        <v>27</v>
      </c>
      <c r="B16">
        <v>20</v>
      </c>
      <c r="C16">
        <v>30</v>
      </c>
      <c r="D16">
        <v>40</v>
      </c>
      <c r="E16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P32" sqref="P32"/>
    </sheetView>
  </sheetViews>
  <sheetFormatPr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N41" sqref="N41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Q479"/>
  <sheetViews>
    <sheetView tabSelected="1" topLeftCell="H1" zoomScale="80" zoomScaleNormal="80" zoomScaleSheetLayoutView="100" workbookViewId="0">
      <pane ySplit="4" topLeftCell="A5" activePane="bottomLeft" state="frozen"/>
      <selection pane="bottomLeft" activeCell="J5" sqref="J5"/>
    </sheetView>
  </sheetViews>
  <sheetFormatPr defaultRowHeight="12.75"/>
  <cols>
    <col min="1" max="1" width="14.42578125" style="3" customWidth="1"/>
    <col min="2" max="2" width="2.7109375" style="7" customWidth="1"/>
    <col min="3" max="4" width="2.7109375" style="6" customWidth="1"/>
    <col min="5" max="5" width="1.7109375" style="8" customWidth="1"/>
    <col min="6" max="6" width="10" style="6" customWidth="1"/>
    <col min="7" max="7" width="15.85546875" style="4" customWidth="1"/>
    <col min="8" max="8" width="37.28515625" style="5" customWidth="1"/>
    <col min="9" max="9" width="50.42578125" style="5" customWidth="1"/>
    <col min="10" max="10" width="14.140625" style="2" customWidth="1"/>
    <col min="11" max="11" width="14.85546875" style="2" customWidth="1"/>
    <col min="12" max="12" width="15.140625" style="3" customWidth="1"/>
    <col min="13" max="13" width="24" style="2" customWidth="1"/>
    <col min="14" max="14" width="17.42578125" style="3" customWidth="1"/>
    <col min="15" max="16" width="18.7109375" style="3" customWidth="1"/>
    <col min="17" max="17" width="53" style="3" customWidth="1"/>
    <col min="18" max="16384" width="9.140625" style="3"/>
  </cols>
  <sheetData>
    <row r="1" spans="1:17" ht="15.75">
      <c r="B1" s="202" t="s">
        <v>950</v>
      </c>
      <c r="C1" s="202"/>
      <c r="D1" s="202"/>
      <c r="E1" s="202"/>
      <c r="F1" s="202"/>
      <c r="G1" s="203"/>
      <c r="H1" s="203"/>
      <c r="I1" s="203"/>
      <c r="J1" s="203"/>
      <c r="K1" s="203"/>
      <c r="L1" s="203"/>
      <c r="M1" s="203"/>
      <c r="N1" s="203"/>
      <c r="O1" s="203"/>
      <c r="P1" s="195"/>
    </row>
    <row r="2" spans="1:17" ht="15.75">
      <c r="B2" s="202" t="s">
        <v>619</v>
      </c>
      <c r="C2" s="202"/>
      <c r="D2" s="202"/>
      <c r="E2" s="202"/>
      <c r="F2" s="202"/>
      <c r="G2" s="203"/>
      <c r="H2" s="203"/>
      <c r="I2" s="203"/>
      <c r="J2" s="203"/>
      <c r="K2" s="203"/>
      <c r="L2" s="203"/>
      <c r="M2" s="203"/>
      <c r="N2" s="203"/>
      <c r="O2" s="203"/>
      <c r="P2" s="195"/>
    </row>
    <row r="3" spans="1:17" ht="15.75">
      <c r="B3" s="204" t="s">
        <v>4</v>
      </c>
      <c r="C3" s="204"/>
      <c r="D3" s="204"/>
      <c r="E3" s="204"/>
      <c r="F3" s="204"/>
      <c r="G3" s="205"/>
      <c r="H3" s="205"/>
      <c r="I3" s="205"/>
      <c r="J3" s="205"/>
      <c r="K3" s="205"/>
      <c r="L3" s="205"/>
      <c r="M3" s="205"/>
      <c r="N3" s="205"/>
      <c r="O3" s="205"/>
      <c r="P3" s="196"/>
    </row>
    <row r="4" spans="1:17" ht="96" customHeight="1">
      <c r="A4" s="11" t="s">
        <v>4416</v>
      </c>
      <c r="B4" s="201" t="s">
        <v>1</v>
      </c>
      <c r="C4" s="201"/>
      <c r="D4" s="201"/>
      <c r="E4" s="201"/>
      <c r="F4" s="201"/>
      <c r="G4" s="11" t="s">
        <v>2</v>
      </c>
      <c r="H4" s="11" t="s">
        <v>0</v>
      </c>
      <c r="I4" s="11" t="s">
        <v>8</v>
      </c>
      <c r="J4" s="11" t="s">
        <v>772</v>
      </c>
      <c r="K4" s="11" t="s">
        <v>5</v>
      </c>
      <c r="L4" s="179" t="s">
        <v>618</v>
      </c>
      <c r="M4" s="185" t="s">
        <v>3373</v>
      </c>
      <c r="N4" s="180" t="s">
        <v>3</v>
      </c>
      <c r="O4" s="180" t="s">
        <v>617</v>
      </c>
      <c r="P4" s="199" t="s">
        <v>4415</v>
      </c>
      <c r="Q4" s="189" t="s">
        <v>3700</v>
      </c>
    </row>
    <row r="5" spans="1:17" ht="54.75" customHeight="1">
      <c r="A5" s="39" t="str">
        <f>CONCATENATE(B5,C5,D5,E5,F5)</f>
        <v>РНО-0000024</v>
      </c>
      <c r="B5" s="41" t="s">
        <v>499</v>
      </c>
      <c r="C5" s="42" t="s">
        <v>17</v>
      </c>
      <c r="D5" s="43" t="s">
        <v>10</v>
      </c>
      <c r="E5" s="37" t="s">
        <v>7</v>
      </c>
      <c r="F5" s="38" t="s">
        <v>9</v>
      </c>
      <c r="G5" s="39">
        <v>40595</v>
      </c>
      <c r="H5" s="40" t="s">
        <v>713</v>
      </c>
      <c r="I5" s="40" t="s">
        <v>2531</v>
      </c>
      <c r="J5" s="40" t="s">
        <v>655</v>
      </c>
      <c r="K5" s="39">
        <v>40595</v>
      </c>
      <c r="L5" s="40">
        <v>1</v>
      </c>
      <c r="M5" s="39">
        <v>41184</v>
      </c>
      <c r="N5" s="40"/>
      <c r="O5" s="40"/>
      <c r="P5" s="123">
        <f>VLOOKUP(A5,'[2]ВВТ ОТИ'!$1:$1048576,19,0)</f>
        <v>50</v>
      </c>
      <c r="Q5" s="146"/>
    </row>
    <row r="6" spans="1:17" ht="66" customHeight="1">
      <c r="A6" s="39" t="str">
        <f t="shared" ref="A6:A69" si="0">CONCATENATE(B6,C6,D6,E6,F6)</f>
        <v>РНО-0000054</v>
      </c>
      <c r="B6" s="41" t="s">
        <v>499</v>
      </c>
      <c r="C6" s="42" t="s">
        <v>17</v>
      </c>
      <c r="D6" s="43" t="s">
        <v>10</v>
      </c>
      <c r="E6" s="37" t="s">
        <v>7</v>
      </c>
      <c r="F6" s="38" t="s">
        <v>11</v>
      </c>
      <c r="G6" s="39">
        <v>40595</v>
      </c>
      <c r="H6" s="40" t="s">
        <v>3061</v>
      </c>
      <c r="I6" s="40" t="s">
        <v>2531</v>
      </c>
      <c r="J6" s="40" t="s">
        <v>655</v>
      </c>
      <c r="K6" s="39">
        <v>40595</v>
      </c>
      <c r="L6" s="40">
        <v>3</v>
      </c>
      <c r="M6" s="39">
        <v>41184</v>
      </c>
      <c r="N6" s="40"/>
      <c r="O6" s="40"/>
      <c r="P6" s="123">
        <f>VLOOKUP(A6,'[2]ВВТ ОТИ'!$1:$1048576,19,0)</f>
        <v>69</v>
      </c>
      <c r="Q6" s="123" t="s">
        <v>4068</v>
      </c>
    </row>
    <row r="7" spans="1:17" ht="64.5" customHeight="1">
      <c r="A7" s="39" t="str">
        <f t="shared" si="0"/>
        <v>РНО-0000066</v>
      </c>
      <c r="B7" s="41" t="s">
        <v>499</v>
      </c>
      <c r="C7" s="42" t="s">
        <v>17</v>
      </c>
      <c r="D7" s="43" t="s">
        <v>10</v>
      </c>
      <c r="E7" s="37" t="s">
        <v>7</v>
      </c>
      <c r="F7" s="38" t="s">
        <v>12</v>
      </c>
      <c r="G7" s="39">
        <v>40595</v>
      </c>
      <c r="H7" s="40" t="s">
        <v>3027</v>
      </c>
      <c r="I7" s="40" t="s">
        <v>2531</v>
      </c>
      <c r="J7" s="40" t="s">
        <v>655</v>
      </c>
      <c r="K7" s="39">
        <v>40595</v>
      </c>
      <c r="L7" s="40">
        <v>4</v>
      </c>
      <c r="M7" s="39">
        <v>41184</v>
      </c>
      <c r="N7" s="40"/>
      <c r="O7" s="40"/>
      <c r="P7" s="123">
        <f>VLOOKUP(A7,'[2]ВВТ ОТИ'!$1:$1048576,19,0)</f>
        <v>69</v>
      </c>
      <c r="Q7" s="123" t="s">
        <v>4069</v>
      </c>
    </row>
    <row r="8" spans="1:17" ht="56.25" customHeight="1">
      <c r="A8" s="39" t="str">
        <f t="shared" si="0"/>
        <v>РНО-0000067</v>
      </c>
      <c r="B8" s="41" t="s">
        <v>499</v>
      </c>
      <c r="C8" s="42" t="s">
        <v>17</v>
      </c>
      <c r="D8" s="43" t="s">
        <v>10</v>
      </c>
      <c r="E8" s="37" t="s">
        <v>7</v>
      </c>
      <c r="F8" s="38" t="s">
        <v>13</v>
      </c>
      <c r="G8" s="39">
        <v>40595</v>
      </c>
      <c r="H8" s="40" t="s">
        <v>3025</v>
      </c>
      <c r="I8" s="40" t="s">
        <v>2531</v>
      </c>
      <c r="J8" s="40" t="s">
        <v>655</v>
      </c>
      <c r="K8" s="39">
        <v>40595</v>
      </c>
      <c r="L8" s="40">
        <v>4</v>
      </c>
      <c r="M8" s="39">
        <v>41184</v>
      </c>
      <c r="N8" s="40"/>
      <c r="O8" s="40"/>
      <c r="P8" s="123">
        <f>VLOOKUP(A8,'[2]ВВТ ОТИ'!$1:$1048576,19,0)</f>
        <v>69</v>
      </c>
      <c r="Q8" s="146"/>
    </row>
    <row r="9" spans="1:17" ht="61.5" customHeight="1">
      <c r="A9" s="39" t="str">
        <f t="shared" si="0"/>
        <v>РНО-0000068</v>
      </c>
      <c r="B9" s="41" t="s">
        <v>499</v>
      </c>
      <c r="C9" s="42" t="s">
        <v>17</v>
      </c>
      <c r="D9" s="43" t="s">
        <v>10</v>
      </c>
      <c r="E9" s="37" t="s">
        <v>7</v>
      </c>
      <c r="F9" s="38" t="s">
        <v>14</v>
      </c>
      <c r="G9" s="39">
        <v>40595</v>
      </c>
      <c r="H9" s="40" t="s">
        <v>3026</v>
      </c>
      <c r="I9" s="40" t="s">
        <v>2531</v>
      </c>
      <c r="J9" s="40" t="s">
        <v>655</v>
      </c>
      <c r="K9" s="39">
        <v>40595</v>
      </c>
      <c r="L9" s="40">
        <v>4</v>
      </c>
      <c r="M9" s="39">
        <v>41184</v>
      </c>
      <c r="N9" s="40"/>
      <c r="O9" s="40"/>
      <c r="P9" s="123">
        <f>VLOOKUP(A9,'[2]ВВТ ОТИ'!$1:$1048576,19,0)</f>
        <v>69</v>
      </c>
      <c r="Q9" s="123" t="s">
        <v>4070</v>
      </c>
    </row>
    <row r="10" spans="1:17" ht="45" customHeight="1">
      <c r="A10" s="39" t="str">
        <f t="shared" si="0"/>
        <v>РНО-0000069</v>
      </c>
      <c r="B10" s="41" t="s">
        <v>499</v>
      </c>
      <c r="C10" s="42" t="s">
        <v>17</v>
      </c>
      <c r="D10" s="43" t="s">
        <v>10</v>
      </c>
      <c r="E10" s="37" t="s">
        <v>7</v>
      </c>
      <c r="F10" s="38" t="s">
        <v>15</v>
      </c>
      <c r="G10" s="39">
        <v>40595</v>
      </c>
      <c r="H10" s="40" t="s">
        <v>616</v>
      </c>
      <c r="I10" s="40" t="s">
        <v>2531</v>
      </c>
      <c r="J10" s="40" t="s">
        <v>655</v>
      </c>
      <c r="K10" s="39">
        <v>40595</v>
      </c>
      <c r="L10" s="40">
        <v>4</v>
      </c>
      <c r="M10" s="39">
        <v>41184</v>
      </c>
      <c r="N10" s="40"/>
      <c r="O10" s="40"/>
      <c r="P10" s="123">
        <f>VLOOKUP(A10,'[2]ВВТ ОТИ'!$1:$1048576,19,0)</f>
        <v>69</v>
      </c>
      <c r="Q10" s="146"/>
    </row>
    <row r="11" spans="1:17" ht="53.25" customHeight="1">
      <c r="A11" s="39" t="str">
        <f t="shared" si="0"/>
        <v>РНО-0000070</v>
      </c>
      <c r="B11" s="41" t="s">
        <v>499</v>
      </c>
      <c r="C11" s="42" t="s">
        <v>17</v>
      </c>
      <c r="D11" s="43" t="s">
        <v>10</v>
      </c>
      <c r="E11" s="37" t="s">
        <v>7</v>
      </c>
      <c r="F11" s="38" t="s">
        <v>16</v>
      </c>
      <c r="G11" s="39">
        <v>40595</v>
      </c>
      <c r="H11" s="40" t="s">
        <v>615</v>
      </c>
      <c r="I11" s="40" t="s">
        <v>2531</v>
      </c>
      <c r="J11" s="40" t="s">
        <v>655</v>
      </c>
      <c r="K11" s="39">
        <v>40595</v>
      </c>
      <c r="L11" s="40">
        <v>4</v>
      </c>
      <c r="M11" s="39">
        <v>41184</v>
      </c>
      <c r="N11" s="40"/>
      <c r="O11" s="40"/>
      <c r="P11" s="123">
        <f>VLOOKUP(A11,'[2]ВВТ ОТИ'!$1:$1048576,19,0)</f>
        <v>69</v>
      </c>
      <c r="Q11" s="146"/>
    </row>
    <row r="12" spans="1:17" ht="89.25" customHeight="1">
      <c r="A12" s="39" t="str">
        <f t="shared" si="0"/>
        <v>РНО-0000077</v>
      </c>
      <c r="B12" s="41" t="s">
        <v>499</v>
      </c>
      <c r="C12" s="42" t="s">
        <v>17</v>
      </c>
      <c r="D12" s="43" t="s">
        <v>10</v>
      </c>
      <c r="E12" s="37" t="s">
        <v>7</v>
      </c>
      <c r="F12" s="38" t="s">
        <v>18</v>
      </c>
      <c r="G12" s="39">
        <v>40595</v>
      </c>
      <c r="H12" s="40" t="s">
        <v>614</v>
      </c>
      <c r="I12" s="40" t="s">
        <v>3120</v>
      </c>
      <c r="J12" s="40" t="s">
        <v>3247</v>
      </c>
      <c r="K12" s="39">
        <v>40595</v>
      </c>
      <c r="L12" s="40">
        <v>2</v>
      </c>
      <c r="M12" s="39" t="s">
        <v>3246</v>
      </c>
      <c r="N12" s="40"/>
      <c r="O12" s="40"/>
      <c r="P12" s="123">
        <f>VLOOKUP(A12,'[2]ВВТ ОТИ'!$1:$1048576,19,0)</f>
        <v>77</v>
      </c>
      <c r="Q12" s="123" t="s">
        <v>3971</v>
      </c>
    </row>
    <row r="13" spans="1:17" ht="96.75" customHeight="1">
      <c r="A13" s="39" t="str">
        <f t="shared" si="0"/>
        <v>РНО-0000078</v>
      </c>
      <c r="B13" s="41" t="s">
        <v>499</v>
      </c>
      <c r="C13" s="42" t="s">
        <v>17</v>
      </c>
      <c r="D13" s="43" t="s">
        <v>10</v>
      </c>
      <c r="E13" s="37" t="s">
        <v>7</v>
      </c>
      <c r="F13" s="38" t="s">
        <v>19</v>
      </c>
      <c r="G13" s="39">
        <v>40595</v>
      </c>
      <c r="H13" s="39" t="s">
        <v>3661</v>
      </c>
      <c r="I13" s="40" t="s">
        <v>3663</v>
      </c>
      <c r="J13" s="40" t="s">
        <v>655</v>
      </c>
      <c r="K13" s="39">
        <v>40595</v>
      </c>
      <c r="L13" s="40">
        <v>3</v>
      </c>
      <c r="M13" s="39" t="s">
        <v>3662</v>
      </c>
      <c r="N13" s="40"/>
      <c r="O13" s="40"/>
      <c r="P13" s="123">
        <f>VLOOKUP(A13,'[2]ВВТ ОТИ'!$1:$1048576,19,0)</f>
        <v>77</v>
      </c>
      <c r="Q13" s="123" t="s">
        <v>3705</v>
      </c>
    </row>
    <row r="14" spans="1:17" ht="60" customHeight="1">
      <c r="A14" s="39" t="str">
        <f t="shared" si="0"/>
        <v>РНО-0000154</v>
      </c>
      <c r="B14" s="41" t="s">
        <v>499</v>
      </c>
      <c r="C14" s="42" t="s">
        <v>17</v>
      </c>
      <c r="D14" s="43" t="s">
        <v>10</v>
      </c>
      <c r="E14" s="37" t="s">
        <v>7</v>
      </c>
      <c r="F14" s="38" t="s">
        <v>29</v>
      </c>
      <c r="G14" s="39">
        <v>40595</v>
      </c>
      <c r="H14" s="40" t="s">
        <v>3540</v>
      </c>
      <c r="I14" s="123" t="s">
        <v>2611</v>
      </c>
      <c r="J14" s="39" t="s">
        <v>3299</v>
      </c>
      <c r="K14" s="39">
        <v>40595</v>
      </c>
      <c r="L14" s="40">
        <v>3</v>
      </c>
      <c r="M14" s="39" t="s">
        <v>3298</v>
      </c>
      <c r="N14" s="40"/>
      <c r="O14" s="40"/>
      <c r="P14" s="123">
        <f>VLOOKUP(A14,'[2]ВВТ ОТИ'!$1:$1048576,19,0)</f>
        <v>78</v>
      </c>
      <c r="Q14" s="123" t="s">
        <v>3958</v>
      </c>
    </row>
    <row r="15" spans="1:17" ht="61.5" customHeight="1">
      <c r="A15" s="39" t="str">
        <f t="shared" si="0"/>
        <v>РНО-0000155</v>
      </c>
      <c r="B15" s="41" t="s">
        <v>499</v>
      </c>
      <c r="C15" s="42" t="s">
        <v>17</v>
      </c>
      <c r="D15" s="43" t="s">
        <v>10</v>
      </c>
      <c r="E15" s="37" t="s">
        <v>7</v>
      </c>
      <c r="F15" s="38" t="s">
        <v>30</v>
      </c>
      <c r="G15" s="39">
        <v>40595</v>
      </c>
      <c r="H15" s="40" t="s">
        <v>3539</v>
      </c>
      <c r="I15" s="123" t="s">
        <v>2611</v>
      </c>
      <c r="J15" s="39" t="s">
        <v>3299</v>
      </c>
      <c r="K15" s="39">
        <v>40595</v>
      </c>
      <c r="L15" s="40">
        <v>3</v>
      </c>
      <c r="M15" s="39" t="s">
        <v>3298</v>
      </c>
      <c r="N15" s="40"/>
      <c r="O15" s="40"/>
      <c r="P15" s="123">
        <f>VLOOKUP(A15,'[2]ВВТ ОТИ'!$1:$1048576,19,0)</f>
        <v>78</v>
      </c>
      <c r="Q15" s="123" t="s">
        <v>3959</v>
      </c>
    </row>
    <row r="16" spans="1:17" ht="60.75" customHeight="1">
      <c r="A16" s="39" t="str">
        <f t="shared" si="0"/>
        <v>РНО-0000156</v>
      </c>
      <c r="B16" s="41" t="s">
        <v>499</v>
      </c>
      <c r="C16" s="42" t="s">
        <v>17</v>
      </c>
      <c r="D16" s="43" t="s">
        <v>10</v>
      </c>
      <c r="E16" s="37" t="s">
        <v>7</v>
      </c>
      <c r="F16" s="38" t="s">
        <v>31</v>
      </c>
      <c r="G16" s="39">
        <v>40595</v>
      </c>
      <c r="H16" s="40" t="s">
        <v>613</v>
      </c>
      <c r="I16" s="123" t="s">
        <v>2611</v>
      </c>
      <c r="J16" s="39" t="s">
        <v>3299</v>
      </c>
      <c r="K16" s="39">
        <v>40595</v>
      </c>
      <c r="L16" s="40">
        <v>3</v>
      </c>
      <c r="M16" s="39" t="s">
        <v>3298</v>
      </c>
      <c r="N16" s="40"/>
      <c r="O16" s="40"/>
      <c r="P16" s="123">
        <f>VLOOKUP(A16,'[2]ВВТ ОТИ'!$1:$1048576,19,0)</f>
        <v>78</v>
      </c>
      <c r="Q16" s="123" t="s">
        <v>3960</v>
      </c>
    </row>
    <row r="17" spans="1:17" ht="63" customHeight="1">
      <c r="A17" s="39" t="str">
        <f t="shared" si="0"/>
        <v>РНО-0000217</v>
      </c>
      <c r="B17" s="41" t="s">
        <v>499</v>
      </c>
      <c r="C17" s="42" t="s">
        <v>17</v>
      </c>
      <c r="D17" s="43" t="s">
        <v>10</v>
      </c>
      <c r="E17" s="48" t="s">
        <v>7</v>
      </c>
      <c r="F17" s="38" t="s">
        <v>32</v>
      </c>
      <c r="G17" s="39">
        <v>40595</v>
      </c>
      <c r="H17" s="40" t="s">
        <v>2401</v>
      </c>
      <c r="I17" s="123" t="s">
        <v>2506</v>
      </c>
      <c r="J17" s="39" t="s">
        <v>3250</v>
      </c>
      <c r="K17" s="39">
        <v>40595</v>
      </c>
      <c r="L17" s="40">
        <v>3</v>
      </c>
      <c r="M17" s="39">
        <v>43439</v>
      </c>
      <c r="N17" s="40"/>
      <c r="O17" s="40"/>
      <c r="P17" s="123">
        <f>VLOOKUP(A17,'[2]ВВТ ОТИ'!$1:$1048576,19,0)</f>
        <v>59</v>
      </c>
      <c r="Q17" s="123" t="s">
        <v>3758</v>
      </c>
    </row>
    <row r="18" spans="1:17" ht="63" customHeight="1">
      <c r="A18" s="39" t="str">
        <f t="shared" si="0"/>
        <v>РНО-0000221</v>
      </c>
      <c r="B18" s="41" t="s">
        <v>499</v>
      </c>
      <c r="C18" s="42" t="s">
        <v>17</v>
      </c>
      <c r="D18" s="43" t="s">
        <v>10</v>
      </c>
      <c r="E18" s="48" t="s">
        <v>7</v>
      </c>
      <c r="F18" s="38" t="s">
        <v>33</v>
      </c>
      <c r="G18" s="39">
        <v>40595</v>
      </c>
      <c r="H18" s="40" t="s">
        <v>3062</v>
      </c>
      <c r="I18" s="123" t="s">
        <v>2506</v>
      </c>
      <c r="J18" s="39" t="s">
        <v>3250</v>
      </c>
      <c r="K18" s="39">
        <v>40595</v>
      </c>
      <c r="L18" s="40">
        <v>4</v>
      </c>
      <c r="M18" s="39">
        <v>43439</v>
      </c>
      <c r="N18" s="40"/>
      <c r="O18" s="40"/>
      <c r="P18" s="123">
        <f>VLOOKUP(A18,'[2]ВВТ ОТИ'!$1:$1048576,19,0)</f>
        <v>2</v>
      </c>
      <c r="Q18" s="123" t="s">
        <v>3759</v>
      </c>
    </row>
    <row r="19" spans="1:17" ht="57.75" customHeight="1">
      <c r="A19" s="39" t="str">
        <f t="shared" si="0"/>
        <v>РНО-0000238</v>
      </c>
      <c r="B19" s="41" t="s">
        <v>499</v>
      </c>
      <c r="C19" s="42" t="s">
        <v>17</v>
      </c>
      <c r="D19" s="43" t="s">
        <v>10</v>
      </c>
      <c r="E19" s="37" t="s">
        <v>7</v>
      </c>
      <c r="F19" s="38" t="s">
        <v>34</v>
      </c>
      <c r="G19" s="39">
        <v>40683</v>
      </c>
      <c r="H19" s="40" t="s">
        <v>612</v>
      </c>
      <c r="I19" s="40" t="s">
        <v>896</v>
      </c>
      <c r="J19" s="39" t="s">
        <v>3327</v>
      </c>
      <c r="K19" s="39">
        <v>40683</v>
      </c>
      <c r="L19" s="40">
        <v>3</v>
      </c>
      <c r="M19" s="39">
        <v>43559</v>
      </c>
      <c r="N19" s="40"/>
      <c r="O19" s="40"/>
      <c r="P19" s="123">
        <f>VLOOKUP(A19,'[2]ВВТ ОТИ'!$1:$1048576,19,0)</f>
        <v>54</v>
      </c>
      <c r="Q19" s="123" t="s">
        <v>3940</v>
      </c>
    </row>
    <row r="20" spans="1:17" ht="59.25" customHeight="1">
      <c r="A20" s="39" t="str">
        <f t="shared" si="0"/>
        <v>РНО-0000239</v>
      </c>
      <c r="B20" s="41" t="s">
        <v>499</v>
      </c>
      <c r="C20" s="42" t="s">
        <v>17</v>
      </c>
      <c r="D20" s="43" t="s">
        <v>10</v>
      </c>
      <c r="E20" s="37" t="s">
        <v>7</v>
      </c>
      <c r="F20" s="38" t="s">
        <v>35</v>
      </c>
      <c r="G20" s="39">
        <v>40683</v>
      </c>
      <c r="H20" s="40" t="s">
        <v>611</v>
      </c>
      <c r="I20" s="40" t="s">
        <v>2973</v>
      </c>
      <c r="J20" s="39" t="s">
        <v>3301</v>
      </c>
      <c r="K20" s="39">
        <v>40683</v>
      </c>
      <c r="L20" s="40">
        <v>3</v>
      </c>
      <c r="M20" s="39">
        <v>43529</v>
      </c>
      <c r="N20" s="40"/>
      <c r="O20" s="40"/>
      <c r="P20" s="123">
        <f>VLOOKUP(A20,'[2]ВВТ ОТИ'!$1:$1048576,19,0)</f>
        <v>24</v>
      </c>
      <c r="Q20" s="123" t="s">
        <v>3939</v>
      </c>
    </row>
    <row r="21" spans="1:17" ht="57.75" customHeight="1">
      <c r="A21" s="39" t="str">
        <f t="shared" si="0"/>
        <v>РНО-0000339</v>
      </c>
      <c r="B21" s="41" t="s">
        <v>499</v>
      </c>
      <c r="C21" s="42" t="s">
        <v>17</v>
      </c>
      <c r="D21" s="43" t="s">
        <v>10</v>
      </c>
      <c r="E21" s="48" t="s">
        <v>7</v>
      </c>
      <c r="F21" s="38" t="s">
        <v>38</v>
      </c>
      <c r="G21" s="49">
        <v>40669</v>
      </c>
      <c r="H21" s="59" t="s">
        <v>610</v>
      </c>
      <c r="I21" s="40" t="s">
        <v>773</v>
      </c>
      <c r="J21" s="45" t="s">
        <v>2419</v>
      </c>
      <c r="K21" s="49">
        <v>40669</v>
      </c>
      <c r="L21" s="45">
        <v>3</v>
      </c>
      <c r="M21" s="40"/>
      <c r="N21" s="40"/>
      <c r="O21" s="40"/>
      <c r="P21" s="123">
        <f>VLOOKUP(A21,'[2]ВВТ ОТИ'!$1:$1048576,19,0)</f>
        <v>52</v>
      </c>
      <c r="Q21" s="146"/>
    </row>
    <row r="22" spans="1:17" ht="63.75" customHeight="1">
      <c r="A22" s="39" t="str">
        <f t="shared" si="0"/>
        <v>РНО-0000340</v>
      </c>
      <c r="B22" s="41" t="s">
        <v>499</v>
      </c>
      <c r="C22" s="42" t="s">
        <v>17</v>
      </c>
      <c r="D22" s="43" t="s">
        <v>10</v>
      </c>
      <c r="E22" s="48" t="s">
        <v>7</v>
      </c>
      <c r="F22" s="38" t="s">
        <v>39</v>
      </c>
      <c r="G22" s="49">
        <v>40669</v>
      </c>
      <c r="H22" s="59" t="s">
        <v>609</v>
      </c>
      <c r="I22" s="47" t="s">
        <v>3051</v>
      </c>
      <c r="J22" s="45" t="s">
        <v>2418</v>
      </c>
      <c r="K22" s="49">
        <v>40669</v>
      </c>
      <c r="L22" s="45">
        <v>3</v>
      </c>
      <c r="M22" s="40"/>
      <c r="N22" s="40"/>
      <c r="O22" s="40"/>
      <c r="P22" s="123">
        <f>VLOOKUP(A22,'[2]ВВТ ОТИ'!$1:$1048576,19,0)</f>
        <v>16</v>
      </c>
      <c r="Q22" s="146"/>
    </row>
    <row r="23" spans="1:17" ht="87.75" customHeight="1">
      <c r="A23" s="39" t="str">
        <f t="shared" si="0"/>
        <v>РНО-0000343</v>
      </c>
      <c r="B23" s="41" t="s">
        <v>499</v>
      </c>
      <c r="C23" s="42" t="s">
        <v>17</v>
      </c>
      <c r="D23" s="43" t="s">
        <v>10</v>
      </c>
      <c r="E23" s="48" t="s">
        <v>7</v>
      </c>
      <c r="F23" s="38" t="s">
        <v>40</v>
      </c>
      <c r="G23" s="49">
        <v>40669</v>
      </c>
      <c r="H23" s="40" t="s">
        <v>608</v>
      </c>
      <c r="I23" s="33" t="s">
        <v>2463</v>
      </c>
      <c r="J23" s="45" t="s">
        <v>2417</v>
      </c>
      <c r="K23" s="49">
        <v>40669</v>
      </c>
      <c r="L23" s="45">
        <v>3</v>
      </c>
      <c r="M23" s="39">
        <v>41163</v>
      </c>
      <c r="N23" s="21">
        <v>44314</v>
      </c>
      <c r="O23" s="19" t="s">
        <v>4168</v>
      </c>
      <c r="P23" s="123">
        <f>VLOOKUP(A23,'[2]ВВТ ОТИ'!$1:$1048576,19,0)</f>
        <v>27</v>
      </c>
      <c r="Q23" s="146"/>
    </row>
    <row r="24" spans="1:17" ht="59.25" customHeight="1">
      <c r="A24" s="39" t="str">
        <f t="shared" si="0"/>
        <v>РНО-0000347</v>
      </c>
      <c r="B24" s="41" t="s">
        <v>499</v>
      </c>
      <c r="C24" s="42" t="s">
        <v>17</v>
      </c>
      <c r="D24" s="43" t="s">
        <v>10</v>
      </c>
      <c r="E24" s="48" t="s">
        <v>7</v>
      </c>
      <c r="F24" s="38" t="s">
        <v>41</v>
      </c>
      <c r="G24" s="39">
        <v>40714</v>
      </c>
      <c r="H24" s="40" t="s">
        <v>607</v>
      </c>
      <c r="I24" s="47" t="s">
        <v>774</v>
      </c>
      <c r="J24" s="40" t="s">
        <v>606</v>
      </c>
      <c r="K24" s="39">
        <v>40714</v>
      </c>
      <c r="L24" s="45">
        <v>3</v>
      </c>
      <c r="M24" s="45"/>
      <c r="N24" s="45"/>
      <c r="O24" s="45"/>
      <c r="P24" s="123">
        <f>VLOOKUP(A24,'[2]ВВТ ОТИ'!$1:$1048576,19,0)</f>
        <v>16</v>
      </c>
      <c r="Q24" s="146"/>
    </row>
    <row r="25" spans="1:17" ht="50.25" customHeight="1">
      <c r="A25" s="39" t="str">
        <f t="shared" si="0"/>
        <v>РНО-0000348</v>
      </c>
      <c r="B25" s="41" t="s">
        <v>499</v>
      </c>
      <c r="C25" s="42" t="s">
        <v>17</v>
      </c>
      <c r="D25" s="43" t="s">
        <v>10</v>
      </c>
      <c r="E25" s="48" t="s">
        <v>7</v>
      </c>
      <c r="F25" s="38" t="s">
        <v>42</v>
      </c>
      <c r="G25" s="39">
        <v>40714</v>
      </c>
      <c r="H25" s="40" t="s">
        <v>769</v>
      </c>
      <c r="I25" s="40" t="s">
        <v>775</v>
      </c>
      <c r="J25" s="40" t="s">
        <v>3176</v>
      </c>
      <c r="K25" s="39">
        <v>40714</v>
      </c>
      <c r="L25" s="40">
        <v>4</v>
      </c>
      <c r="M25" s="39">
        <v>41684</v>
      </c>
      <c r="N25" s="40"/>
      <c r="O25" s="40"/>
      <c r="P25" s="123">
        <f>VLOOKUP(A25,'[2]ВВТ ОТИ'!$1:$1048576,19,0)</f>
        <v>62</v>
      </c>
      <c r="Q25" s="146"/>
    </row>
    <row r="26" spans="1:17" ht="59.25" customHeight="1">
      <c r="A26" s="39" t="str">
        <f t="shared" si="0"/>
        <v>РНО-0000349</v>
      </c>
      <c r="B26" s="41" t="s">
        <v>499</v>
      </c>
      <c r="C26" s="42" t="s">
        <v>17</v>
      </c>
      <c r="D26" s="43" t="s">
        <v>10</v>
      </c>
      <c r="E26" s="48" t="s">
        <v>7</v>
      </c>
      <c r="F26" s="38" t="s">
        <v>43</v>
      </c>
      <c r="G26" s="39">
        <v>40714</v>
      </c>
      <c r="H26" s="40" t="s">
        <v>754</v>
      </c>
      <c r="I26" s="47" t="s">
        <v>776</v>
      </c>
      <c r="J26" s="40" t="s">
        <v>2416</v>
      </c>
      <c r="K26" s="39">
        <v>40714</v>
      </c>
      <c r="L26" s="40">
        <v>4</v>
      </c>
      <c r="M26" s="49">
        <v>41607</v>
      </c>
      <c r="N26" s="45"/>
      <c r="O26" s="45"/>
      <c r="P26" s="123">
        <f>VLOOKUP(A26,'[2]ВВТ ОТИ'!$1:$1048576,19,0)</f>
        <v>16</v>
      </c>
      <c r="Q26" s="146"/>
    </row>
    <row r="27" spans="1:17" ht="60" customHeight="1">
      <c r="A27" s="39" t="str">
        <f t="shared" si="0"/>
        <v>РНО-0000350</v>
      </c>
      <c r="B27" s="41" t="s">
        <v>499</v>
      </c>
      <c r="C27" s="42" t="s">
        <v>17</v>
      </c>
      <c r="D27" s="43" t="s">
        <v>10</v>
      </c>
      <c r="E27" s="48" t="s">
        <v>7</v>
      </c>
      <c r="F27" s="38" t="s">
        <v>44</v>
      </c>
      <c r="G27" s="39">
        <v>40714</v>
      </c>
      <c r="H27" s="40" t="s">
        <v>605</v>
      </c>
      <c r="I27" s="51" t="s">
        <v>941</v>
      </c>
      <c r="J27" s="40" t="s">
        <v>2318</v>
      </c>
      <c r="K27" s="39">
        <v>40714</v>
      </c>
      <c r="L27" s="40">
        <v>1</v>
      </c>
      <c r="M27" s="39">
        <v>41130</v>
      </c>
      <c r="N27" s="45"/>
      <c r="O27" s="45"/>
      <c r="P27" s="123">
        <f>VLOOKUP(A27,'[2]ВВТ ОТИ'!$1:$1048576,19,0)</f>
        <v>16</v>
      </c>
      <c r="Q27" s="188" t="s">
        <v>4411</v>
      </c>
    </row>
    <row r="28" spans="1:17" ht="43.5" customHeight="1">
      <c r="A28" s="39" t="str">
        <f t="shared" si="0"/>
        <v>РНО-0000351</v>
      </c>
      <c r="B28" s="41" t="s">
        <v>499</v>
      </c>
      <c r="C28" s="42" t="s">
        <v>17</v>
      </c>
      <c r="D28" s="43" t="s">
        <v>10</v>
      </c>
      <c r="E28" s="48" t="s">
        <v>7</v>
      </c>
      <c r="F28" s="38" t="s">
        <v>45</v>
      </c>
      <c r="G28" s="39">
        <v>40714</v>
      </c>
      <c r="H28" s="40" t="s">
        <v>604</v>
      </c>
      <c r="I28" s="51" t="s">
        <v>941</v>
      </c>
      <c r="J28" s="40" t="s">
        <v>2318</v>
      </c>
      <c r="K28" s="39">
        <v>40714</v>
      </c>
      <c r="L28" s="40">
        <v>2</v>
      </c>
      <c r="M28" s="39">
        <v>41130</v>
      </c>
      <c r="N28" s="45"/>
      <c r="O28" s="45"/>
      <c r="P28" s="123">
        <f>VLOOKUP(A28,'[2]ВВТ ОТИ'!$1:$1048576,19,0)</f>
        <v>16</v>
      </c>
      <c r="Q28" s="146"/>
    </row>
    <row r="29" spans="1:17" ht="51" customHeight="1">
      <c r="A29" s="39" t="str">
        <f t="shared" si="0"/>
        <v>РНО-0000355</v>
      </c>
      <c r="B29" s="41" t="s">
        <v>499</v>
      </c>
      <c r="C29" s="42" t="s">
        <v>17</v>
      </c>
      <c r="D29" s="43" t="s">
        <v>10</v>
      </c>
      <c r="E29" s="48" t="s">
        <v>7</v>
      </c>
      <c r="F29" s="38" t="s">
        <v>46</v>
      </c>
      <c r="G29" s="39">
        <v>40767</v>
      </c>
      <c r="H29" s="45" t="s">
        <v>603</v>
      </c>
      <c r="I29" s="123" t="s">
        <v>2511</v>
      </c>
      <c r="J29" s="40" t="s">
        <v>3232</v>
      </c>
      <c r="K29" s="39">
        <v>40767</v>
      </c>
      <c r="L29" s="40">
        <v>3</v>
      </c>
      <c r="M29" s="49">
        <v>41177</v>
      </c>
      <c r="N29" s="45"/>
      <c r="O29" s="45"/>
      <c r="P29" s="123">
        <f>VLOOKUP(A29,'[2]ВВТ ОТИ'!$1:$1048576,19,0)</f>
        <v>61</v>
      </c>
      <c r="Q29" s="146"/>
    </row>
    <row r="30" spans="1:17" ht="55.5" customHeight="1">
      <c r="A30" s="39" t="str">
        <f t="shared" si="0"/>
        <v>РНО-0000375</v>
      </c>
      <c r="B30" s="41" t="s">
        <v>499</v>
      </c>
      <c r="C30" s="42" t="s">
        <v>17</v>
      </c>
      <c r="D30" s="43" t="s">
        <v>10</v>
      </c>
      <c r="E30" s="48" t="s">
        <v>7</v>
      </c>
      <c r="F30" s="38" t="s">
        <v>47</v>
      </c>
      <c r="G30" s="49">
        <v>40714</v>
      </c>
      <c r="H30" s="49" t="s">
        <v>601</v>
      </c>
      <c r="I30" s="45" t="s">
        <v>920</v>
      </c>
      <c r="J30" s="45" t="s">
        <v>600</v>
      </c>
      <c r="K30" s="49">
        <v>40714</v>
      </c>
      <c r="L30" s="33">
        <v>3</v>
      </c>
      <c r="M30" s="50">
        <v>42264</v>
      </c>
      <c r="N30" s="45"/>
      <c r="O30" s="45"/>
      <c r="P30" s="123">
        <f>VLOOKUP(A30,'[2]ВВТ ОТИ'!$1:$1048576,19,0)</f>
        <v>78</v>
      </c>
      <c r="Q30" s="146"/>
    </row>
    <row r="31" spans="1:17" ht="60.75" customHeight="1">
      <c r="A31" s="39" t="str">
        <f t="shared" si="0"/>
        <v>РНО-0000411</v>
      </c>
      <c r="B31" s="41" t="s">
        <v>499</v>
      </c>
      <c r="C31" s="42" t="s">
        <v>17</v>
      </c>
      <c r="D31" s="43" t="s">
        <v>10</v>
      </c>
      <c r="E31" s="48" t="s">
        <v>7</v>
      </c>
      <c r="F31" s="38" t="s">
        <v>48</v>
      </c>
      <c r="G31" s="49">
        <v>40814</v>
      </c>
      <c r="H31" s="49" t="s">
        <v>599</v>
      </c>
      <c r="I31" s="45" t="s">
        <v>777</v>
      </c>
      <c r="J31" s="49" t="s">
        <v>598</v>
      </c>
      <c r="K31" s="49">
        <v>40771</v>
      </c>
      <c r="L31" s="45">
        <v>2</v>
      </c>
      <c r="M31" s="45"/>
      <c r="N31" s="45"/>
      <c r="O31" s="45"/>
      <c r="P31" s="123">
        <f>VLOOKUP(A31,'[2]ВВТ ОТИ'!$1:$1048576,19,0)</f>
        <v>79</v>
      </c>
      <c r="Q31" s="146"/>
    </row>
    <row r="32" spans="1:17" ht="60.75" customHeight="1">
      <c r="A32" s="39" t="str">
        <f t="shared" si="0"/>
        <v>РНО-0000412</v>
      </c>
      <c r="B32" s="41" t="s">
        <v>499</v>
      </c>
      <c r="C32" s="42" t="s">
        <v>17</v>
      </c>
      <c r="D32" s="43" t="s">
        <v>10</v>
      </c>
      <c r="E32" s="48" t="s">
        <v>7</v>
      </c>
      <c r="F32" s="38" t="s">
        <v>49</v>
      </c>
      <c r="G32" s="49">
        <v>40814</v>
      </c>
      <c r="H32" s="49" t="s">
        <v>597</v>
      </c>
      <c r="I32" s="45" t="s">
        <v>3059</v>
      </c>
      <c r="J32" s="49" t="s">
        <v>660</v>
      </c>
      <c r="K32" s="49">
        <v>40771</v>
      </c>
      <c r="L32" s="45">
        <v>4</v>
      </c>
      <c r="M32" s="49">
        <v>41141</v>
      </c>
      <c r="N32" s="45"/>
      <c r="O32" s="45"/>
      <c r="P32" s="123">
        <f>VLOOKUP(A32,'[2]ВВТ ОТИ'!$1:$1048576,19,0)</f>
        <v>64</v>
      </c>
      <c r="Q32" s="123" t="s">
        <v>4395</v>
      </c>
    </row>
    <row r="33" spans="1:17" ht="104.25" customHeight="1">
      <c r="A33" s="39" t="str">
        <f t="shared" si="0"/>
        <v>РНО-0000432</v>
      </c>
      <c r="B33" s="41" t="s">
        <v>499</v>
      </c>
      <c r="C33" s="42" t="s">
        <v>17</v>
      </c>
      <c r="D33" s="43" t="s">
        <v>10</v>
      </c>
      <c r="E33" s="48" t="s">
        <v>7</v>
      </c>
      <c r="F33" s="38" t="s">
        <v>50</v>
      </c>
      <c r="G33" s="49">
        <v>40767</v>
      </c>
      <c r="H33" s="46" t="s">
        <v>596</v>
      </c>
      <c r="I33" s="51" t="s">
        <v>2920</v>
      </c>
      <c r="J33" s="45" t="s">
        <v>2278</v>
      </c>
      <c r="K33" s="49">
        <v>40767</v>
      </c>
      <c r="L33" s="45">
        <v>4</v>
      </c>
      <c r="M33" s="39">
        <v>41171</v>
      </c>
      <c r="N33" s="49">
        <v>44551</v>
      </c>
      <c r="O33" s="45" t="s">
        <v>4270</v>
      </c>
      <c r="P33" s="123">
        <f>VLOOKUP(A33,'[2]ВВТ ОТИ'!$1:$1048576,19,0)</f>
        <v>27</v>
      </c>
      <c r="Q33" s="146"/>
    </row>
    <row r="34" spans="1:17" ht="67.5" customHeight="1">
      <c r="A34" s="39" t="str">
        <f t="shared" si="0"/>
        <v>РНО-0000536</v>
      </c>
      <c r="B34" s="41" t="s">
        <v>499</v>
      </c>
      <c r="C34" s="42" t="s">
        <v>17</v>
      </c>
      <c r="D34" s="43" t="s">
        <v>10</v>
      </c>
      <c r="E34" s="48" t="s">
        <v>7</v>
      </c>
      <c r="F34" s="57" t="s">
        <v>51</v>
      </c>
      <c r="G34" s="58">
        <v>40795</v>
      </c>
      <c r="H34" s="58" t="s">
        <v>583</v>
      </c>
      <c r="I34" s="123" t="s">
        <v>2839</v>
      </c>
      <c r="J34" s="47" t="s">
        <v>3177</v>
      </c>
      <c r="K34" s="58">
        <v>40795</v>
      </c>
      <c r="L34" s="47">
        <v>2</v>
      </c>
      <c r="M34" s="58">
        <v>41121</v>
      </c>
      <c r="N34" s="45"/>
      <c r="O34" s="45"/>
      <c r="P34" s="123">
        <f>VLOOKUP(A34,'[2]ВВТ ОТИ'!$1:$1048576,19,0)</f>
        <v>76</v>
      </c>
      <c r="Q34" s="146"/>
    </row>
    <row r="35" spans="1:17" ht="59.25" customHeight="1">
      <c r="A35" s="39" t="str">
        <f t="shared" si="0"/>
        <v>РНО-0000537</v>
      </c>
      <c r="B35" s="41" t="s">
        <v>499</v>
      </c>
      <c r="C35" s="42" t="s">
        <v>17</v>
      </c>
      <c r="D35" s="43" t="s">
        <v>10</v>
      </c>
      <c r="E35" s="48" t="s">
        <v>7</v>
      </c>
      <c r="F35" s="38" t="s">
        <v>52</v>
      </c>
      <c r="G35" s="49">
        <v>40795</v>
      </c>
      <c r="H35" s="49" t="s">
        <v>595</v>
      </c>
      <c r="I35" s="123" t="s">
        <v>2839</v>
      </c>
      <c r="J35" s="45" t="s">
        <v>3177</v>
      </c>
      <c r="K35" s="49">
        <v>40795</v>
      </c>
      <c r="L35" s="45">
        <v>3</v>
      </c>
      <c r="M35" s="39">
        <v>41121</v>
      </c>
      <c r="N35" s="45"/>
      <c r="O35" s="45"/>
      <c r="P35" s="123">
        <f>VLOOKUP(A35,'[2]ВВТ ОТИ'!$1:$1048576,19,0)</f>
        <v>76</v>
      </c>
      <c r="Q35" s="146"/>
    </row>
    <row r="36" spans="1:17" ht="63.75" customHeight="1">
      <c r="A36" s="39" t="str">
        <f t="shared" si="0"/>
        <v>РНО-0000538</v>
      </c>
      <c r="B36" s="41" t="s">
        <v>499</v>
      </c>
      <c r="C36" s="42" t="s">
        <v>17</v>
      </c>
      <c r="D36" s="43" t="s">
        <v>10</v>
      </c>
      <c r="E36" s="48" t="s">
        <v>7</v>
      </c>
      <c r="F36" s="38" t="s">
        <v>53</v>
      </c>
      <c r="G36" s="49">
        <v>40795</v>
      </c>
      <c r="H36" s="49" t="s">
        <v>594</v>
      </c>
      <c r="I36" s="123" t="s">
        <v>2839</v>
      </c>
      <c r="J36" s="45" t="s">
        <v>3177</v>
      </c>
      <c r="K36" s="49">
        <v>40795</v>
      </c>
      <c r="L36" s="45">
        <v>3</v>
      </c>
      <c r="M36" s="39">
        <v>41121</v>
      </c>
      <c r="N36" s="45"/>
      <c r="O36" s="45"/>
      <c r="P36" s="123">
        <f>VLOOKUP(A36,'[2]ВВТ ОТИ'!$1:$1048576,19,0)</f>
        <v>76</v>
      </c>
      <c r="Q36" s="146"/>
    </row>
    <row r="37" spans="1:17" ht="75" customHeight="1">
      <c r="A37" s="39" t="str">
        <f t="shared" si="0"/>
        <v>РНО-0000539</v>
      </c>
      <c r="B37" s="41" t="s">
        <v>499</v>
      </c>
      <c r="C37" s="42" t="s">
        <v>17</v>
      </c>
      <c r="D37" s="43" t="s">
        <v>10</v>
      </c>
      <c r="E37" s="48" t="s">
        <v>7</v>
      </c>
      <c r="F37" s="38" t="s">
        <v>54</v>
      </c>
      <c r="G37" s="49">
        <v>40795</v>
      </c>
      <c r="H37" s="49" t="s">
        <v>584</v>
      </c>
      <c r="I37" s="123" t="s">
        <v>2839</v>
      </c>
      <c r="J37" s="45" t="s">
        <v>3177</v>
      </c>
      <c r="K37" s="49">
        <v>40795</v>
      </c>
      <c r="L37" s="45">
        <v>3</v>
      </c>
      <c r="M37" s="39">
        <v>41121</v>
      </c>
      <c r="N37" s="45"/>
      <c r="O37" s="45"/>
      <c r="P37" s="123">
        <f>VLOOKUP(A37,'[2]ВВТ ОТИ'!$1:$1048576,19,0)</f>
        <v>76</v>
      </c>
      <c r="Q37" s="123" t="s">
        <v>4162</v>
      </c>
    </row>
    <row r="38" spans="1:17" ht="84" customHeight="1">
      <c r="A38" s="39" t="str">
        <f t="shared" si="0"/>
        <v>РНО-0000540</v>
      </c>
      <c r="B38" s="41" t="s">
        <v>499</v>
      </c>
      <c r="C38" s="42" t="s">
        <v>17</v>
      </c>
      <c r="D38" s="43" t="s">
        <v>10</v>
      </c>
      <c r="E38" s="48" t="s">
        <v>7</v>
      </c>
      <c r="F38" s="38" t="s">
        <v>55</v>
      </c>
      <c r="G38" s="49">
        <v>40795</v>
      </c>
      <c r="H38" s="49" t="s">
        <v>593</v>
      </c>
      <c r="I38" s="123" t="s">
        <v>2839</v>
      </c>
      <c r="J38" s="45" t="s">
        <v>3177</v>
      </c>
      <c r="K38" s="49">
        <v>40795</v>
      </c>
      <c r="L38" s="45">
        <v>4</v>
      </c>
      <c r="M38" s="39">
        <v>41121</v>
      </c>
      <c r="N38" s="45"/>
      <c r="O38" s="45"/>
      <c r="P38" s="123">
        <f>VLOOKUP(A38,'[2]ВВТ ОТИ'!$1:$1048576,19,0)</f>
        <v>76</v>
      </c>
      <c r="Q38" s="146"/>
    </row>
    <row r="39" spans="1:17" ht="66.75" customHeight="1">
      <c r="A39" s="39" t="str">
        <f t="shared" si="0"/>
        <v>РНО-0000712</v>
      </c>
      <c r="B39" s="41" t="s">
        <v>499</v>
      </c>
      <c r="C39" s="42" t="s">
        <v>17</v>
      </c>
      <c r="D39" s="43" t="s">
        <v>10</v>
      </c>
      <c r="E39" s="48" t="s">
        <v>7</v>
      </c>
      <c r="F39" s="38" t="s">
        <v>56</v>
      </c>
      <c r="G39" s="49">
        <v>40745</v>
      </c>
      <c r="H39" s="49" t="s">
        <v>2857</v>
      </c>
      <c r="I39" s="49" t="s">
        <v>778</v>
      </c>
      <c r="J39" s="45" t="s">
        <v>3467</v>
      </c>
      <c r="K39" s="49">
        <v>40745</v>
      </c>
      <c r="L39" s="45">
        <v>4</v>
      </c>
      <c r="M39" s="49" t="s">
        <v>2856</v>
      </c>
      <c r="N39" s="45"/>
      <c r="O39" s="45"/>
      <c r="P39" s="123">
        <f>VLOOKUP(A39,'[2]ВВТ ОТИ'!$1:$1048576,19,0)</f>
        <v>73</v>
      </c>
      <c r="Q39" s="123" t="s">
        <v>4366</v>
      </c>
    </row>
    <row r="40" spans="1:17" s="6" customFormat="1" ht="53.25" customHeight="1">
      <c r="A40" s="39" t="str">
        <f t="shared" si="0"/>
        <v>РНО-0000713</v>
      </c>
      <c r="B40" s="44" t="s">
        <v>499</v>
      </c>
      <c r="C40" s="43" t="s">
        <v>17</v>
      </c>
      <c r="D40" s="43" t="s">
        <v>10</v>
      </c>
      <c r="E40" s="48" t="s">
        <v>7</v>
      </c>
      <c r="F40" s="38" t="s">
        <v>57</v>
      </c>
      <c r="G40" s="50">
        <v>40745</v>
      </c>
      <c r="H40" s="50" t="s">
        <v>728</v>
      </c>
      <c r="I40" s="47" t="s">
        <v>779</v>
      </c>
      <c r="J40" s="50" t="s">
        <v>729</v>
      </c>
      <c r="K40" s="50">
        <v>40746</v>
      </c>
      <c r="L40" s="33">
        <v>3</v>
      </c>
      <c r="M40" s="50">
        <v>41444</v>
      </c>
      <c r="N40" s="33"/>
      <c r="O40" s="33"/>
      <c r="P40" s="123">
        <f>VLOOKUP(A40,'[2]ВВТ ОТИ'!$1:$1048576,19,0)</f>
        <v>16</v>
      </c>
      <c r="Q40" s="186"/>
    </row>
    <row r="41" spans="1:17" ht="88.5" customHeight="1">
      <c r="A41" s="39" t="str">
        <f t="shared" si="0"/>
        <v>РНО-0000717</v>
      </c>
      <c r="B41" s="41" t="s">
        <v>499</v>
      </c>
      <c r="C41" s="42" t="s">
        <v>17</v>
      </c>
      <c r="D41" s="43" t="s">
        <v>10</v>
      </c>
      <c r="E41" s="48" t="s">
        <v>7</v>
      </c>
      <c r="F41" s="38" t="s">
        <v>58</v>
      </c>
      <c r="G41" s="49">
        <v>40745</v>
      </c>
      <c r="H41" s="49" t="s">
        <v>592</v>
      </c>
      <c r="I41" s="49" t="s">
        <v>2700</v>
      </c>
      <c r="J41" s="45" t="s">
        <v>667</v>
      </c>
      <c r="K41" s="49">
        <v>40745</v>
      </c>
      <c r="L41" s="45">
        <v>4</v>
      </c>
      <c r="M41" s="49">
        <v>41151</v>
      </c>
      <c r="N41" s="45"/>
      <c r="O41" s="45"/>
      <c r="P41" s="123">
        <f>VLOOKUP(A41,'[2]ВВТ ОТИ'!$1:$1048576,19,0)</f>
        <v>29</v>
      </c>
      <c r="Q41" s="146"/>
    </row>
    <row r="42" spans="1:17" ht="80.25" customHeight="1">
      <c r="A42" s="39" t="str">
        <f t="shared" si="0"/>
        <v>РНО-0000718</v>
      </c>
      <c r="B42" s="41" t="s">
        <v>499</v>
      </c>
      <c r="C42" s="42" t="s">
        <v>17</v>
      </c>
      <c r="D42" s="43" t="s">
        <v>10</v>
      </c>
      <c r="E42" s="48" t="s">
        <v>7</v>
      </c>
      <c r="F42" s="38" t="s">
        <v>59</v>
      </c>
      <c r="G42" s="49">
        <v>40746</v>
      </c>
      <c r="H42" s="49" t="s">
        <v>591</v>
      </c>
      <c r="I42" s="40" t="s">
        <v>2845</v>
      </c>
      <c r="J42" s="45" t="s">
        <v>590</v>
      </c>
      <c r="K42" s="49">
        <v>40746</v>
      </c>
      <c r="L42" s="45">
        <v>2</v>
      </c>
      <c r="M42" s="45"/>
      <c r="N42" s="45"/>
      <c r="O42" s="45"/>
      <c r="P42" s="123">
        <f>VLOOKUP(A42,'[2]ВВТ ОТИ'!$1:$1048576,19,0)</f>
        <v>29</v>
      </c>
      <c r="Q42" s="146"/>
    </row>
    <row r="43" spans="1:17" ht="73.5" customHeight="1">
      <c r="A43" s="39" t="str">
        <f t="shared" si="0"/>
        <v>РНО-0000729</v>
      </c>
      <c r="B43" s="41" t="s">
        <v>499</v>
      </c>
      <c r="C43" s="42" t="s">
        <v>17</v>
      </c>
      <c r="D43" s="43" t="s">
        <v>10</v>
      </c>
      <c r="E43" s="48" t="s">
        <v>7</v>
      </c>
      <c r="F43" s="38" t="s">
        <v>60</v>
      </c>
      <c r="G43" s="49">
        <v>40760</v>
      </c>
      <c r="H43" s="45" t="s">
        <v>570</v>
      </c>
      <c r="I43" s="46" t="s">
        <v>780</v>
      </c>
      <c r="J43" s="45" t="s">
        <v>3449</v>
      </c>
      <c r="K43" s="49">
        <v>40760</v>
      </c>
      <c r="L43" s="40">
        <v>3</v>
      </c>
      <c r="M43" s="39">
        <v>41130</v>
      </c>
      <c r="N43" s="45"/>
      <c r="O43" s="45"/>
      <c r="P43" s="123">
        <f>VLOOKUP(A43,'[2]ВВТ ОТИ'!$1:$1048576,19,0)</f>
        <v>72</v>
      </c>
      <c r="Q43" s="146"/>
    </row>
    <row r="44" spans="1:17" ht="67.5" customHeight="1">
      <c r="A44" s="39" t="str">
        <f t="shared" si="0"/>
        <v>РНО-0000868</v>
      </c>
      <c r="B44" s="41" t="s">
        <v>499</v>
      </c>
      <c r="C44" s="42" t="s">
        <v>17</v>
      </c>
      <c r="D44" s="43" t="s">
        <v>10</v>
      </c>
      <c r="E44" s="48" t="s">
        <v>7</v>
      </c>
      <c r="F44" s="38" t="s">
        <v>61</v>
      </c>
      <c r="G44" s="49">
        <v>40813</v>
      </c>
      <c r="H44" s="49" t="s">
        <v>589</v>
      </c>
      <c r="I44" s="46" t="s">
        <v>3577</v>
      </c>
      <c r="J44" s="49" t="s">
        <v>2277</v>
      </c>
      <c r="K44" s="49">
        <v>40763</v>
      </c>
      <c r="L44" s="40">
        <v>3</v>
      </c>
      <c r="M44" s="39">
        <v>41130</v>
      </c>
      <c r="N44" s="45"/>
      <c r="O44" s="45"/>
      <c r="P44" s="123">
        <f>VLOOKUP(A44,'[2]ВВТ ОТИ'!$1:$1048576,19,0)</f>
        <v>21</v>
      </c>
      <c r="Q44" s="123" t="s">
        <v>3808</v>
      </c>
    </row>
    <row r="45" spans="1:17" ht="55.5" customHeight="1">
      <c r="A45" s="39" t="str">
        <f t="shared" si="0"/>
        <v>РНО-0000893</v>
      </c>
      <c r="B45" s="41" t="s">
        <v>499</v>
      </c>
      <c r="C45" s="42" t="s">
        <v>17</v>
      </c>
      <c r="D45" s="43" t="s">
        <v>10</v>
      </c>
      <c r="E45" s="48" t="s">
        <v>7</v>
      </c>
      <c r="F45" s="38" t="s">
        <v>62</v>
      </c>
      <c r="G45" s="49">
        <v>40766</v>
      </c>
      <c r="H45" s="60" t="s">
        <v>588</v>
      </c>
      <c r="I45" s="51" t="s">
        <v>895</v>
      </c>
      <c r="J45" s="45" t="s">
        <v>2279</v>
      </c>
      <c r="K45" s="49">
        <v>40766</v>
      </c>
      <c r="L45" s="45">
        <v>4</v>
      </c>
      <c r="M45" s="49">
        <v>41123</v>
      </c>
      <c r="N45" s="45"/>
      <c r="O45" s="45"/>
      <c r="P45" s="123">
        <f>VLOOKUP(A45,'[2]ВВТ ОТИ'!$1:$1048576,19,0)</f>
        <v>14</v>
      </c>
      <c r="Q45" s="146"/>
    </row>
    <row r="46" spans="1:17" ht="49.5" customHeight="1">
      <c r="A46" s="39" t="str">
        <f t="shared" si="0"/>
        <v>РНО-0000894</v>
      </c>
      <c r="B46" s="41" t="s">
        <v>499</v>
      </c>
      <c r="C46" s="42" t="s">
        <v>17</v>
      </c>
      <c r="D46" s="43" t="s">
        <v>10</v>
      </c>
      <c r="E46" s="48" t="s">
        <v>7</v>
      </c>
      <c r="F46" s="38" t="s">
        <v>63</v>
      </c>
      <c r="G46" s="49">
        <v>40766</v>
      </c>
      <c r="H46" s="60" t="s">
        <v>587</v>
      </c>
      <c r="I46" s="51" t="s">
        <v>895</v>
      </c>
      <c r="J46" s="45" t="s">
        <v>2279</v>
      </c>
      <c r="K46" s="49">
        <v>40766</v>
      </c>
      <c r="L46" s="45">
        <v>4</v>
      </c>
      <c r="M46" s="49">
        <v>41123</v>
      </c>
      <c r="N46" s="45"/>
      <c r="O46" s="45"/>
      <c r="P46" s="123">
        <f>VLOOKUP(A46,'[2]ВВТ ОТИ'!$1:$1048576,19,0)</f>
        <v>14</v>
      </c>
      <c r="Q46" s="146"/>
    </row>
    <row r="47" spans="1:17" ht="38.25" customHeight="1">
      <c r="A47" s="39" t="str">
        <f t="shared" si="0"/>
        <v>РНО-0001001</v>
      </c>
      <c r="B47" s="41" t="s">
        <v>499</v>
      </c>
      <c r="C47" s="42" t="s">
        <v>17</v>
      </c>
      <c r="D47" s="43" t="s">
        <v>10</v>
      </c>
      <c r="E47" s="48" t="s">
        <v>7</v>
      </c>
      <c r="F47" s="38" t="s">
        <v>65</v>
      </c>
      <c r="G47" s="49">
        <v>40766</v>
      </c>
      <c r="H47" s="49" t="s">
        <v>586</v>
      </c>
      <c r="I47" s="40" t="s">
        <v>2531</v>
      </c>
      <c r="J47" s="45" t="s">
        <v>653</v>
      </c>
      <c r="K47" s="49">
        <v>40766</v>
      </c>
      <c r="L47" s="45">
        <v>2</v>
      </c>
      <c r="M47" s="49">
        <v>41184</v>
      </c>
      <c r="N47" s="45"/>
      <c r="O47" s="45"/>
      <c r="P47" s="123">
        <f>VLOOKUP(A47,'[2]ВВТ ОТИ'!$1:$1048576,19,0)</f>
        <v>77</v>
      </c>
      <c r="Q47" s="146"/>
    </row>
    <row r="48" spans="1:17" s="6" customFormat="1" ht="71.25" customHeight="1">
      <c r="A48" s="39" t="str">
        <f t="shared" si="0"/>
        <v>РНО-0001069</v>
      </c>
      <c r="B48" s="44" t="s">
        <v>499</v>
      </c>
      <c r="C48" s="43" t="s">
        <v>17</v>
      </c>
      <c r="D48" s="43" t="s">
        <v>10</v>
      </c>
      <c r="E48" s="48" t="s">
        <v>7</v>
      </c>
      <c r="F48" s="38" t="s">
        <v>66</v>
      </c>
      <c r="G48" s="50">
        <v>40813</v>
      </c>
      <c r="H48" s="50" t="s">
        <v>2578</v>
      </c>
      <c r="I48" s="10" t="s">
        <v>947</v>
      </c>
      <c r="J48" s="50" t="s">
        <v>3338</v>
      </c>
      <c r="K48" s="50">
        <v>40791</v>
      </c>
      <c r="L48" s="33">
        <v>3</v>
      </c>
      <c r="M48" s="50" t="s">
        <v>2579</v>
      </c>
      <c r="N48" s="50"/>
      <c r="O48" s="33"/>
      <c r="P48" s="123">
        <f>VLOOKUP(A48,'[2]ВВТ ОТИ'!$1:$1048576,19,0)</f>
        <v>29</v>
      </c>
      <c r="Q48" s="123" t="s">
        <v>4285</v>
      </c>
    </row>
    <row r="49" spans="1:17" ht="63.75" customHeight="1">
      <c r="A49" s="39" t="str">
        <f t="shared" si="0"/>
        <v>РНО-0001072</v>
      </c>
      <c r="B49" s="41" t="s">
        <v>499</v>
      </c>
      <c r="C49" s="42" t="s">
        <v>17</v>
      </c>
      <c r="D49" s="43" t="s">
        <v>10</v>
      </c>
      <c r="E49" s="48" t="s">
        <v>7</v>
      </c>
      <c r="F49" s="38" t="s">
        <v>67</v>
      </c>
      <c r="G49" s="49">
        <v>40813</v>
      </c>
      <c r="H49" s="49" t="s">
        <v>582</v>
      </c>
      <c r="I49" s="40" t="s">
        <v>894</v>
      </c>
      <c r="J49" s="49" t="s">
        <v>3417</v>
      </c>
      <c r="K49" s="49">
        <v>40788</v>
      </c>
      <c r="L49" s="45">
        <v>4</v>
      </c>
      <c r="M49" s="49" t="s">
        <v>2992</v>
      </c>
      <c r="N49" s="49">
        <v>44011</v>
      </c>
      <c r="O49" s="45" t="s">
        <v>4184</v>
      </c>
      <c r="P49" s="123">
        <f>VLOOKUP(A49,'[2]ВВТ ОТИ'!$1:$1048576,19,0)</f>
        <v>24</v>
      </c>
      <c r="Q49" s="146"/>
    </row>
    <row r="50" spans="1:17" s="6" customFormat="1" ht="66" customHeight="1">
      <c r="A50" s="39" t="str">
        <f t="shared" si="0"/>
        <v>РНО-0001131</v>
      </c>
      <c r="B50" s="44" t="s">
        <v>499</v>
      </c>
      <c r="C50" s="43" t="s">
        <v>17</v>
      </c>
      <c r="D50" s="43" t="s">
        <v>10</v>
      </c>
      <c r="E50" s="48" t="s">
        <v>7</v>
      </c>
      <c r="F50" s="38" t="s">
        <v>68</v>
      </c>
      <c r="G50" s="50">
        <v>40757</v>
      </c>
      <c r="H50" s="50" t="s">
        <v>581</v>
      </c>
      <c r="I50" s="33" t="s">
        <v>2653</v>
      </c>
      <c r="J50" s="50" t="s">
        <v>3284</v>
      </c>
      <c r="K50" s="50">
        <v>40757</v>
      </c>
      <c r="L50" s="33">
        <v>3</v>
      </c>
      <c r="M50" s="50" t="s">
        <v>2654</v>
      </c>
      <c r="N50" s="50">
        <v>44312</v>
      </c>
      <c r="O50" s="33" t="s">
        <v>4113</v>
      </c>
      <c r="P50" s="123">
        <f>VLOOKUP(A50,'[2]ВВТ ОТИ'!$1:$1048576,19,0)</f>
        <v>77</v>
      </c>
      <c r="Q50" s="186"/>
    </row>
    <row r="51" spans="1:17" s="6" customFormat="1" ht="239.25" customHeight="1">
      <c r="A51" s="39" t="str">
        <f t="shared" si="0"/>
        <v>РНО-0001133</v>
      </c>
      <c r="B51" s="44" t="s">
        <v>499</v>
      </c>
      <c r="C51" s="43" t="s">
        <v>17</v>
      </c>
      <c r="D51" s="43" t="s">
        <v>10</v>
      </c>
      <c r="E51" s="48" t="s">
        <v>7</v>
      </c>
      <c r="F51" s="38" t="s">
        <v>69</v>
      </c>
      <c r="G51" s="50">
        <v>40798</v>
      </c>
      <c r="H51" s="69" t="s">
        <v>669</v>
      </c>
      <c r="I51" s="61" t="s">
        <v>3619</v>
      </c>
      <c r="J51" s="50" t="s">
        <v>3620</v>
      </c>
      <c r="K51" s="50">
        <v>40798</v>
      </c>
      <c r="L51" s="33">
        <v>3</v>
      </c>
      <c r="M51" s="50">
        <v>41190</v>
      </c>
      <c r="N51" s="33"/>
      <c r="O51" s="33"/>
      <c r="P51" s="123">
        <f>VLOOKUP(A51,'[2]ВВТ ОТИ'!$1:$1048576,19,0)</f>
        <v>24</v>
      </c>
      <c r="Q51" s="123" t="s">
        <v>3776</v>
      </c>
    </row>
    <row r="52" spans="1:17" s="6" customFormat="1" ht="82.5" customHeight="1">
      <c r="A52" s="39" t="str">
        <f t="shared" si="0"/>
        <v>РНО-0001134</v>
      </c>
      <c r="B52" s="44" t="s">
        <v>499</v>
      </c>
      <c r="C52" s="43" t="s">
        <v>17</v>
      </c>
      <c r="D52" s="43" t="s">
        <v>10</v>
      </c>
      <c r="E52" s="48" t="s">
        <v>7</v>
      </c>
      <c r="F52" s="38" t="s">
        <v>70</v>
      </c>
      <c r="G52" s="50">
        <v>40798</v>
      </c>
      <c r="H52" s="61" t="s">
        <v>580</v>
      </c>
      <c r="I52" s="61" t="s">
        <v>843</v>
      </c>
      <c r="J52" s="50" t="s">
        <v>668</v>
      </c>
      <c r="K52" s="50">
        <v>40798</v>
      </c>
      <c r="L52" s="33">
        <v>4</v>
      </c>
      <c r="M52" s="50">
        <v>41190</v>
      </c>
      <c r="N52" s="33"/>
      <c r="O52" s="33"/>
      <c r="P52" s="123">
        <f>VLOOKUP(A52,'[2]ВВТ ОТИ'!$1:$1048576,19,0)</f>
        <v>24</v>
      </c>
      <c r="Q52" s="123" t="s">
        <v>3777</v>
      </c>
    </row>
    <row r="53" spans="1:17" ht="66.75" customHeight="1">
      <c r="A53" s="39" t="str">
        <f t="shared" si="0"/>
        <v>РНО-0001137</v>
      </c>
      <c r="B53" s="41" t="s">
        <v>499</v>
      </c>
      <c r="C53" s="42" t="s">
        <v>17</v>
      </c>
      <c r="D53" s="43" t="s">
        <v>10</v>
      </c>
      <c r="E53" s="48" t="s">
        <v>7</v>
      </c>
      <c r="F53" s="38" t="s">
        <v>71</v>
      </c>
      <c r="G53" s="49">
        <v>40820</v>
      </c>
      <c r="H53" s="49" t="s">
        <v>579</v>
      </c>
      <c r="I53" s="123" t="s">
        <v>2611</v>
      </c>
      <c r="J53" s="49" t="s">
        <v>3214</v>
      </c>
      <c r="K53" s="49">
        <v>40814</v>
      </c>
      <c r="L53" s="45">
        <v>3</v>
      </c>
      <c r="M53" s="49">
        <v>41177</v>
      </c>
      <c r="N53" s="45"/>
      <c r="O53" s="45"/>
      <c r="P53" s="123">
        <f>VLOOKUP(A53,'[2]ВВТ ОТИ'!$1:$1048576,19,0)</f>
        <v>35</v>
      </c>
      <c r="Q53" s="123" t="s">
        <v>3950</v>
      </c>
    </row>
    <row r="54" spans="1:17" ht="51" customHeight="1">
      <c r="A54" s="39" t="str">
        <f t="shared" si="0"/>
        <v>РНО-0001138</v>
      </c>
      <c r="B54" s="41" t="s">
        <v>499</v>
      </c>
      <c r="C54" s="42" t="s">
        <v>17</v>
      </c>
      <c r="D54" s="43" t="s">
        <v>10</v>
      </c>
      <c r="E54" s="48" t="s">
        <v>7</v>
      </c>
      <c r="F54" s="38" t="s">
        <v>72</v>
      </c>
      <c r="G54" s="49">
        <v>40820</v>
      </c>
      <c r="H54" s="49" t="s">
        <v>578</v>
      </c>
      <c r="I54" s="123" t="s">
        <v>2611</v>
      </c>
      <c r="J54" s="49" t="s">
        <v>3214</v>
      </c>
      <c r="K54" s="49">
        <v>40814</v>
      </c>
      <c r="L54" s="45">
        <v>3</v>
      </c>
      <c r="M54" s="49">
        <v>41177</v>
      </c>
      <c r="N54" s="45"/>
      <c r="O54" s="45"/>
      <c r="P54" s="123">
        <f>VLOOKUP(A54,'[2]ВВТ ОТИ'!$1:$1048576,19,0)</f>
        <v>35</v>
      </c>
      <c r="Q54" s="123" t="s">
        <v>3951</v>
      </c>
    </row>
    <row r="55" spans="1:17" ht="69" customHeight="1">
      <c r="A55" s="39" t="str">
        <f t="shared" si="0"/>
        <v>РНО-0001139</v>
      </c>
      <c r="B55" s="41" t="s">
        <v>499</v>
      </c>
      <c r="C55" s="42" t="s">
        <v>17</v>
      </c>
      <c r="D55" s="43" t="s">
        <v>10</v>
      </c>
      <c r="E55" s="48" t="s">
        <v>7</v>
      </c>
      <c r="F55" s="38" t="s">
        <v>73</v>
      </c>
      <c r="G55" s="49">
        <v>40820</v>
      </c>
      <c r="H55" s="49" t="s">
        <v>577</v>
      </c>
      <c r="I55" s="123" t="s">
        <v>2611</v>
      </c>
      <c r="J55" s="49" t="s">
        <v>3214</v>
      </c>
      <c r="K55" s="49">
        <v>40814</v>
      </c>
      <c r="L55" s="45">
        <v>3</v>
      </c>
      <c r="M55" s="49">
        <v>41177</v>
      </c>
      <c r="N55" s="45"/>
      <c r="O55" s="45"/>
      <c r="P55" s="123">
        <f>VLOOKUP(A55,'[2]ВВТ ОТИ'!$1:$1048576,19,0)</f>
        <v>35</v>
      </c>
      <c r="Q55" s="123" t="s">
        <v>3952</v>
      </c>
    </row>
    <row r="56" spans="1:17" ht="55.5" customHeight="1">
      <c r="A56" s="39" t="str">
        <f t="shared" si="0"/>
        <v>РНО-0001140</v>
      </c>
      <c r="B56" s="41" t="s">
        <v>499</v>
      </c>
      <c r="C56" s="42" t="s">
        <v>17</v>
      </c>
      <c r="D56" s="43" t="s">
        <v>10</v>
      </c>
      <c r="E56" s="48" t="s">
        <v>7</v>
      </c>
      <c r="F56" s="38" t="s">
        <v>74</v>
      </c>
      <c r="G56" s="49">
        <v>40821</v>
      </c>
      <c r="H56" s="49" t="s">
        <v>576</v>
      </c>
      <c r="I56" s="45" t="s">
        <v>781</v>
      </c>
      <c r="J56" s="49" t="s">
        <v>575</v>
      </c>
      <c r="K56" s="49">
        <v>40829</v>
      </c>
      <c r="L56" s="45">
        <v>2</v>
      </c>
      <c r="M56" s="45"/>
      <c r="N56" s="45"/>
      <c r="O56" s="45"/>
      <c r="P56" s="123">
        <f>VLOOKUP(A56,'[2]ВВТ ОТИ'!$1:$1048576,19,0)</f>
        <v>50</v>
      </c>
      <c r="Q56" s="146"/>
    </row>
    <row r="57" spans="1:17" ht="89.25" customHeight="1">
      <c r="A57" s="39" t="str">
        <f t="shared" si="0"/>
        <v>РНО-0001141</v>
      </c>
      <c r="B57" s="41" t="s">
        <v>499</v>
      </c>
      <c r="C57" s="42" t="s">
        <v>17</v>
      </c>
      <c r="D57" s="43" t="s">
        <v>10</v>
      </c>
      <c r="E57" s="48" t="s">
        <v>7</v>
      </c>
      <c r="F57" s="38" t="s">
        <v>75</v>
      </c>
      <c r="G57" s="49">
        <v>40826</v>
      </c>
      <c r="H57" s="58" t="s">
        <v>574</v>
      </c>
      <c r="I57" s="123" t="s">
        <v>2561</v>
      </c>
      <c r="J57" s="58" t="s">
        <v>659</v>
      </c>
      <c r="K57" s="58">
        <v>40822</v>
      </c>
      <c r="L57" s="62" t="s">
        <v>36</v>
      </c>
      <c r="M57" s="58">
        <v>41165</v>
      </c>
      <c r="N57" s="45"/>
      <c r="O57" s="45"/>
      <c r="P57" s="123">
        <f>VLOOKUP(A57,'[2]ВВТ ОТИ'!$1:$1048576,19,0)</f>
        <v>52</v>
      </c>
      <c r="Q57" s="146"/>
    </row>
    <row r="58" spans="1:17" ht="46.5" customHeight="1">
      <c r="A58" s="39" t="str">
        <f t="shared" si="0"/>
        <v>РНО-0001142</v>
      </c>
      <c r="B58" s="41" t="s">
        <v>499</v>
      </c>
      <c r="C58" s="42" t="s">
        <v>17</v>
      </c>
      <c r="D58" s="43" t="s">
        <v>10</v>
      </c>
      <c r="E58" s="48" t="s">
        <v>7</v>
      </c>
      <c r="F58" s="38" t="s">
        <v>76</v>
      </c>
      <c r="G58" s="49">
        <v>40829</v>
      </c>
      <c r="H58" s="49" t="s">
        <v>573</v>
      </c>
      <c r="I58" s="45" t="s">
        <v>949</v>
      </c>
      <c r="J58" s="49" t="s">
        <v>662</v>
      </c>
      <c r="K58" s="49">
        <v>40829</v>
      </c>
      <c r="L58" s="45">
        <v>3</v>
      </c>
      <c r="M58" s="49">
        <v>41145</v>
      </c>
      <c r="N58" s="49">
        <v>44279</v>
      </c>
      <c r="O58" s="45" t="s">
        <v>3899</v>
      </c>
      <c r="P58" s="123">
        <f>VLOOKUP(A58,'[2]ВВТ ОТИ'!$1:$1048576,19,0)</f>
        <v>14</v>
      </c>
      <c r="Q58" s="146"/>
    </row>
    <row r="59" spans="1:17" ht="76.5" customHeight="1">
      <c r="A59" s="39" t="str">
        <f t="shared" si="0"/>
        <v>РНО-0001143</v>
      </c>
      <c r="B59" s="41" t="s">
        <v>499</v>
      </c>
      <c r="C59" s="42" t="s">
        <v>17</v>
      </c>
      <c r="D59" s="43" t="s">
        <v>10</v>
      </c>
      <c r="E59" s="48" t="s">
        <v>7</v>
      </c>
      <c r="F59" s="38" t="s">
        <v>77</v>
      </c>
      <c r="G59" s="49">
        <v>40826</v>
      </c>
      <c r="H59" s="49" t="s">
        <v>572</v>
      </c>
      <c r="I59" s="45" t="s">
        <v>782</v>
      </c>
      <c r="J59" s="49" t="s">
        <v>571</v>
      </c>
      <c r="K59" s="49">
        <v>40822</v>
      </c>
      <c r="L59" s="45">
        <v>3</v>
      </c>
      <c r="M59" s="45"/>
      <c r="N59" s="45"/>
      <c r="O59" s="45"/>
      <c r="P59" s="123">
        <f>VLOOKUP(A59,'[2]ВВТ ОТИ'!$1:$1048576,19,0)</f>
        <v>78</v>
      </c>
      <c r="Q59" s="146"/>
    </row>
    <row r="60" spans="1:17" ht="63.75" customHeight="1">
      <c r="A60" s="39" t="str">
        <f t="shared" si="0"/>
        <v>РНО-0001144</v>
      </c>
      <c r="B60" s="44" t="s">
        <v>499</v>
      </c>
      <c r="C60" s="43" t="s">
        <v>17</v>
      </c>
      <c r="D60" s="43" t="s">
        <v>10</v>
      </c>
      <c r="E60" s="48" t="s">
        <v>7</v>
      </c>
      <c r="F60" s="38" t="s">
        <v>78</v>
      </c>
      <c r="G60" s="50">
        <v>40834</v>
      </c>
      <c r="H60" s="50" t="s">
        <v>4294</v>
      </c>
      <c r="I60" s="33" t="s">
        <v>4293</v>
      </c>
      <c r="J60" s="50" t="s">
        <v>3344</v>
      </c>
      <c r="K60" s="50">
        <v>40830</v>
      </c>
      <c r="L60" s="33">
        <v>4</v>
      </c>
      <c r="M60" s="50" t="s">
        <v>4296</v>
      </c>
      <c r="N60" s="33"/>
      <c r="O60" s="33"/>
      <c r="P60" s="123">
        <f>VLOOKUP(A60,'[2]ВВТ ОТИ'!$1:$1048576,19,0)</f>
        <v>29</v>
      </c>
      <c r="Q60" s="146"/>
    </row>
    <row r="61" spans="1:17" ht="93.75" customHeight="1">
      <c r="A61" s="39" t="str">
        <f t="shared" si="0"/>
        <v>РНО-0001148</v>
      </c>
      <c r="B61" s="41" t="s">
        <v>499</v>
      </c>
      <c r="C61" s="42" t="s">
        <v>17</v>
      </c>
      <c r="D61" s="43" t="s">
        <v>10</v>
      </c>
      <c r="E61" s="48" t="s">
        <v>7</v>
      </c>
      <c r="F61" s="38" t="s">
        <v>79</v>
      </c>
      <c r="G61" s="49">
        <v>40848</v>
      </c>
      <c r="H61" s="49" t="s">
        <v>3023</v>
      </c>
      <c r="I61" s="46" t="s">
        <v>3049</v>
      </c>
      <c r="J61" s="49" t="s">
        <v>3024</v>
      </c>
      <c r="K61" s="49">
        <v>40848</v>
      </c>
      <c r="L61" s="40">
        <v>3</v>
      </c>
      <c r="M61" s="39">
        <v>41121</v>
      </c>
      <c r="N61" s="45"/>
      <c r="O61" s="45"/>
      <c r="P61" s="123">
        <f>VLOOKUP(A61,'[2]ВВТ ОТИ'!$1:$1048576,19,0)</f>
        <v>10</v>
      </c>
      <c r="Q61" s="146"/>
    </row>
    <row r="62" spans="1:17" ht="56.25" customHeight="1">
      <c r="A62" s="39" t="str">
        <f t="shared" si="0"/>
        <v>РНО-0001154</v>
      </c>
      <c r="B62" s="41" t="s">
        <v>499</v>
      </c>
      <c r="C62" s="42" t="s">
        <v>17</v>
      </c>
      <c r="D62" s="43" t="s">
        <v>10</v>
      </c>
      <c r="E62" s="48" t="s">
        <v>7</v>
      </c>
      <c r="F62" s="38" t="s">
        <v>80</v>
      </c>
      <c r="G62" s="39">
        <v>40900</v>
      </c>
      <c r="H62" s="49" t="s">
        <v>570</v>
      </c>
      <c r="I62" s="46" t="s">
        <v>780</v>
      </c>
      <c r="J62" s="40" t="s">
        <v>569</v>
      </c>
      <c r="K62" s="39">
        <v>40899</v>
      </c>
      <c r="L62" s="45">
        <v>2</v>
      </c>
      <c r="M62" s="45"/>
      <c r="N62" s="45"/>
      <c r="O62" s="45"/>
      <c r="P62" s="123">
        <f>VLOOKUP(A62,'[2]ВВТ ОТИ'!$1:$1048576,19,0)</f>
        <v>72</v>
      </c>
      <c r="Q62" s="146"/>
    </row>
    <row r="63" spans="1:17" ht="60" customHeight="1">
      <c r="A63" s="39" t="str">
        <f t="shared" si="0"/>
        <v>РНО-0001157</v>
      </c>
      <c r="B63" s="41" t="s">
        <v>499</v>
      </c>
      <c r="C63" s="42" t="s">
        <v>17</v>
      </c>
      <c r="D63" s="43" t="s">
        <v>10</v>
      </c>
      <c r="E63" s="48" t="s">
        <v>7</v>
      </c>
      <c r="F63" s="38" t="s">
        <v>81</v>
      </c>
      <c r="G63" s="39">
        <v>40900</v>
      </c>
      <c r="H63" s="49" t="s">
        <v>568</v>
      </c>
      <c r="I63" s="40" t="s">
        <v>783</v>
      </c>
      <c r="J63" s="40" t="s">
        <v>3285</v>
      </c>
      <c r="K63" s="39">
        <v>40899</v>
      </c>
      <c r="L63" s="45">
        <v>4</v>
      </c>
      <c r="M63" s="49">
        <v>41131</v>
      </c>
      <c r="N63" s="45"/>
      <c r="O63" s="45"/>
      <c r="P63" s="123">
        <f>VLOOKUP(A63,'[2]ВВТ ОТИ'!$1:$1048576,19,0)</f>
        <v>59</v>
      </c>
      <c r="Q63" s="146"/>
    </row>
    <row r="64" spans="1:17" ht="73.5" customHeight="1">
      <c r="A64" s="39" t="str">
        <f t="shared" si="0"/>
        <v>РНО-0001159</v>
      </c>
      <c r="B64" s="41" t="s">
        <v>499</v>
      </c>
      <c r="C64" s="42" t="s">
        <v>17</v>
      </c>
      <c r="D64" s="43" t="s">
        <v>10</v>
      </c>
      <c r="E64" s="48" t="s">
        <v>7</v>
      </c>
      <c r="F64" s="38" t="s">
        <v>82</v>
      </c>
      <c r="G64" s="39">
        <v>40899</v>
      </c>
      <c r="H64" s="49" t="s">
        <v>517</v>
      </c>
      <c r="I64" s="51" t="s">
        <v>3471</v>
      </c>
      <c r="J64" s="49" t="s">
        <v>566</v>
      </c>
      <c r="K64" s="39">
        <v>40899</v>
      </c>
      <c r="L64" s="45">
        <v>3</v>
      </c>
      <c r="M64" s="45"/>
      <c r="N64" s="45"/>
      <c r="O64" s="45"/>
      <c r="P64" s="123">
        <f>VLOOKUP(A64,'[2]ВВТ ОТИ'!$1:$1048576,19,0)</f>
        <v>33</v>
      </c>
      <c r="Q64" s="146"/>
    </row>
    <row r="65" spans="1:17" ht="61.5" customHeight="1">
      <c r="A65" s="39" t="str">
        <f t="shared" si="0"/>
        <v>РНО-0001160</v>
      </c>
      <c r="B65" s="41" t="s">
        <v>499</v>
      </c>
      <c r="C65" s="42" t="s">
        <v>17</v>
      </c>
      <c r="D65" s="43" t="s">
        <v>10</v>
      </c>
      <c r="E65" s="48" t="s">
        <v>7</v>
      </c>
      <c r="F65" s="38" t="s">
        <v>83</v>
      </c>
      <c r="G65" s="39">
        <v>40899</v>
      </c>
      <c r="H65" s="49" t="s">
        <v>567</v>
      </c>
      <c r="I65" s="46" t="s">
        <v>784</v>
      </c>
      <c r="J65" s="49" t="s">
        <v>566</v>
      </c>
      <c r="K65" s="39">
        <v>40899</v>
      </c>
      <c r="L65" s="45">
        <v>3</v>
      </c>
      <c r="M65" s="45"/>
      <c r="N65" s="45"/>
      <c r="O65" s="45"/>
      <c r="P65" s="123">
        <f>VLOOKUP(A65,'[2]ВВТ ОТИ'!$1:$1048576,19,0)</f>
        <v>33</v>
      </c>
      <c r="Q65" s="146"/>
    </row>
    <row r="66" spans="1:17" ht="60.75" customHeight="1">
      <c r="A66" s="39" t="str">
        <f t="shared" si="0"/>
        <v>РНО-0001169</v>
      </c>
      <c r="B66" s="41" t="s">
        <v>499</v>
      </c>
      <c r="C66" s="42" t="s">
        <v>17</v>
      </c>
      <c r="D66" s="43" t="s">
        <v>10</v>
      </c>
      <c r="E66" s="48" t="s">
        <v>7</v>
      </c>
      <c r="F66" s="38" t="s">
        <v>84</v>
      </c>
      <c r="G66" s="39">
        <v>40920</v>
      </c>
      <c r="H66" s="49" t="s">
        <v>565</v>
      </c>
      <c r="I66" s="40" t="s">
        <v>785</v>
      </c>
      <c r="J66" s="49" t="s">
        <v>705</v>
      </c>
      <c r="K66" s="39">
        <v>40931</v>
      </c>
      <c r="L66" s="45">
        <v>1</v>
      </c>
      <c r="M66" s="45"/>
      <c r="N66" s="45"/>
      <c r="O66" s="45"/>
      <c r="P66" s="123">
        <f>VLOOKUP(A66,'[2]ВВТ ОТИ'!$1:$1048576,19,0)</f>
        <v>53</v>
      </c>
      <c r="Q66" s="146"/>
    </row>
    <row r="67" spans="1:17" ht="47.25" customHeight="1">
      <c r="A67" s="39" t="str">
        <f t="shared" si="0"/>
        <v>РНО-0001170</v>
      </c>
      <c r="B67" s="41" t="s">
        <v>499</v>
      </c>
      <c r="C67" s="42" t="s">
        <v>17</v>
      </c>
      <c r="D67" s="43" t="s">
        <v>10</v>
      </c>
      <c r="E67" s="48" t="s">
        <v>7</v>
      </c>
      <c r="F67" s="38" t="s">
        <v>85</v>
      </c>
      <c r="G67" s="39">
        <v>40920</v>
      </c>
      <c r="H67" s="49" t="s">
        <v>564</v>
      </c>
      <c r="I67" s="46" t="s">
        <v>786</v>
      </c>
      <c r="J67" s="49" t="s">
        <v>2882</v>
      </c>
      <c r="K67" s="39">
        <v>40931</v>
      </c>
      <c r="L67" s="45">
        <v>4</v>
      </c>
      <c r="M67" s="49">
        <v>41703</v>
      </c>
      <c r="N67" s="45"/>
      <c r="O67" s="45"/>
      <c r="P67" s="123">
        <f>VLOOKUP(A67,'[2]ВВТ ОТИ'!$1:$1048576,19,0)</f>
        <v>62</v>
      </c>
      <c r="Q67" s="146"/>
    </row>
    <row r="68" spans="1:17" ht="75" customHeight="1">
      <c r="A68" s="39" t="str">
        <f t="shared" si="0"/>
        <v>РНО-0001177</v>
      </c>
      <c r="B68" s="41" t="s">
        <v>499</v>
      </c>
      <c r="C68" s="42" t="s">
        <v>17</v>
      </c>
      <c r="D68" s="43" t="s">
        <v>10</v>
      </c>
      <c r="E68" s="48" t="s">
        <v>7</v>
      </c>
      <c r="F68" s="38" t="s">
        <v>86</v>
      </c>
      <c r="G68" s="39">
        <v>40920</v>
      </c>
      <c r="H68" s="49" t="s">
        <v>563</v>
      </c>
      <c r="I68" s="40" t="s">
        <v>3041</v>
      </c>
      <c r="J68" s="49" t="s">
        <v>654</v>
      </c>
      <c r="K68" s="39">
        <v>40899</v>
      </c>
      <c r="L68" s="40">
        <v>3</v>
      </c>
      <c r="M68" s="39">
        <v>41165</v>
      </c>
      <c r="N68" s="45"/>
      <c r="O68" s="45"/>
      <c r="P68" s="123">
        <f>VLOOKUP(A68,'[2]ВВТ ОТИ'!$1:$1048576,19,0)</f>
        <v>11</v>
      </c>
      <c r="Q68" s="146"/>
    </row>
    <row r="69" spans="1:17" ht="63" customHeight="1">
      <c r="A69" s="39" t="str">
        <f t="shared" si="0"/>
        <v>РНО-0001187</v>
      </c>
      <c r="B69" s="41" t="s">
        <v>499</v>
      </c>
      <c r="C69" s="42" t="s">
        <v>17</v>
      </c>
      <c r="D69" s="43" t="s">
        <v>10</v>
      </c>
      <c r="E69" s="48" t="s">
        <v>7</v>
      </c>
      <c r="F69" s="38" t="s">
        <v>87</v>
      </c>
      <c r="G69" s="39">
        <v>40966</v>
      </c>
      <c r="H69" s="49" t="s">
        <v>562</v>
      </c>
      <c r="I69" s="40" t="s">
        <v>787</v>
      </c>
      <c r="J69" s="40" t="s">
        <v>3337</v>
      </c>
      <c r="K69" s="39">
        <v>40966</v>
      </c>
      <c r="L69" s="45">
        <v>1</v>
      </c>
      <c r="M69" s="39">
        <v>41151</v>
      </c>
      <c r="N69" s="45"/>
      <c r="O69" s="45"/>
      <c r="P69" s="123">
        <f>VLOOKUP(A69,'[2]ВВТ ОТИ'!$1:$1048576,19,0)</f>
        <v>55</v>
      </c>
      <c r="Q69" s="123" t="s">
        <v>3836</v>
      </c>
    </row>
    <row r="70" spans="1:17" ht="65.25" customHeight="1">
      <c r="A70" s="39" t="str">
        <f t="shared" ref="A70:A133" si="1">CONCATENATE(B70,C70,D70,E70,F70)</f>
        <v>РНО-0001188</v>
      </c>
      <c r="B70" s="41" t="s">
        <v>499</v>
      </c>
      <c r="C70" s="42" t="s">
        <v>17</v>
      </c>
      <c r="D70" s="43" t="s">
        <v>10</v>
      </c>
      <c r="E70" s="48" t="s">
        <v>7</v>
      </c>
      <c r="F70" s="38" t="s">
        <v>88</v>
      </c>
      <c r="G70" s="39">
        <v>40966</v>
      </c>
      <c r="H70" s="49" t="s">
        <v>561</v>
      </c>
      <c r="I70" s="40" t="s">
        <v>787</v>
      </c>
      <c r="J70" s="40" t="s">
        <v>666</v>
      </c>
      <c r="K70" s="39">
        <v>40966</v>
      </c>
      <c r="L70" s="40">
        <v>4</v>
      </c>
      <c r="M70" s="39">
        <v>41151</v>
      </c>
      <c r="N70" s="45"/>
      <c r="O70" s="45"/>
      <c r="P70" s="123">
        <f>VLOOKUP(A70,'[2]ВВТ ОТИ'!$1:$1048576,19,0)</f>
        <v>55</v>
      </c>
      <c r="Q70" s="146"/>
    </row>
    <row r="71" spans="1:17" ht="65.25" customHeight="1">
      <c r="A71" s="39" t="str">
        <f t="shared" si="1"/>
        <v>РНО-0001190</v>
      </c>
      <c r="B71" s="41" t="s">
        <v>499</v>
      </c>
      <c r="C71" s="42" t="s">
        <v>17</v>
      </c>
      <c r="D71" s="43" t="s">
        <v>10</v>
      </c>
      <c r="E71" s="48" t="s">
        <v>7</v>
      </c>
      <c r="F71" s="38" t="s">
        <v>89</v>
      </c>
      <c r="G71" s="39">
        <v>40979</v>
      </c>
      <c r="H71" s="49" t="s">
        <v>3142</v>
      </c>
      <c r="I71" s="40" t="s">
        <v>788</v>
      </c>
      <c r="J71" s="40" t="s">
        <v>658</v>
      </c>
      <c r="K71" s="39">
        <v>40973</v>
      </c>
      <c r="L71" s="40">
        <v>4</v>
      </c>
      <c r="M71" s="49">
        <v>41163</v>
      </c>
      <c r="N71" s="45"/>
      <c r="O71" s="45"/>
      <c r="P71" s="123">
        <f>VLOOKUP(A71,'[2]ВВТ ОТИ'!$1:$1048576,19,0)</f>
        <v>61</v>
      </c>
      <c r="Q71" s="123" t="s">
        <v>3900</v>
      </c>
    </row>
    <row r="72" spans="1:17" ht="69" customHeight="1">
      <c r="A72" s="39" t="str">
        <f t="shared" si="1"/>
        <v>РНО-0001195</v>
      </c>
      <c r="B72" s="41" t="s">
        <v>499</v>
      </c>
      <c r="C72" s="42" t="s">
        <v>17</v>
      </c>
      <c r="D72" s="43" t="s">
        <v>10</v>
      </c>
      <c r="E72" s="48" t="s">
        <v>7</v>
      </c>
      <c r="F72" s="38" t="s">
        <v>90</v>
      </c>
      <c r="G72" s="39">
        <v>41271</v>
      </c>
      <c r="H72" s="49" t="s">
        <v>560</v>
      </c>
      <c r="I72" s="40" t="s">
        <v>789</v>
      </c>
      <c r="J72" s="49" t="s">
        <v>559</v>
      </c>
      <c r="K72" s="39">
        <v>40966</v>
      </c>
      <c r="L72" s="45">
        <v>3</v>
      </c>
      <c r="M72" s="45"/>
      <c r="N72" s="45"/>
      <c r="O72" s="45"/>
      <c r="P72" s="123">
        <f>VLOOKUP(A72,'[2]ВВТ ОТИ'!$1:$1048576,19,0)</f>
        <v>51</v>
      </c>
      <c r="Q72" s="146"/>
    </row>
    <row r="73" spans="1:17" ht="57" customHeight="1">
      <c r="A73" s="39" t="str">
        <f t="shared" si="1"/>
        <v>РНО-0001203</v>
      </c>
      <c r="B73" s="41" t="s">
        <v>499</v>
      </c>
      <c r="C73" s="42" t="s">
        <v>17</v>
      </c>
      <c r="D73" s="43" t="s">
        <v>10</v>
      </c>
      <c r="E73" s="48" t="s">
        <v>7</v>
      </c>
      <c r="F73" s="38" t="s">
        <v>91</v>
      </c>
      <c r="G73" s="39">
        <v>40979</v>
      </c>
      <c r="H73" s="49" t="s">
        <v>558</v>
      </c>
      <c r="I73" s="47" t="s">
        <v>3052</v>
      </c>
      <c r="J73" s="49" t="s">
        <v>657</v>
      </c>
      <c r="K73" s="39">
        <v>40973</v>
      </c>
      <c r="L73" s="45">
        <v>2</v>
      </c>
      <c r="M73" s="49">
        <v>41130</v>
      </c>
      <c r="N73" s="45"/>
      <c r="O73" s="45"/>
      <c r="P73" s="123">
        <f>VLOOKUP(A73,'[2]ВВТ ОТИ'!$1:$1048576,19,0)</f>
        <v>16</v>
      </c>
      <c r="Q73" s="146"/>
    </row>
    <row r="74" spans="1:17" ht="66.75" customHeight="1">
      <c r="A74" s="39" t="str">
        <f t="shared" si="1"/>
        <v>РНО-0001205</v>
      </c>
      <c r="B74" s="41" t="s">
        <v>499</v>
      </c>
      <c r="C74" s="42" t="s">
        <v>17</v>
      </c>
      <c r="D74" s="43" t="s">
        <v>10</v>
      </c>
      <c r="E74" s="48" t="s">
        <v>7</v>
      </c>
      <c r="F74" s="38" t="s">
        <v>92</v>
      </c>
      <c r="G74" s="39">
        <v>40998</v>
      </c>
      <c r="H74" s="49" t="s">
        <v>557</v>
      </c>
      <c r="I74" s="40" t="s">
        <v>790</v>
      </c>
      <c r="J74" s="40" t="s">
        <v>2451</v>
      </c>
      <c r="K74" s="39">
        <v>40998</v>
      </c>
      <c r="L74" s="45">
        <v>3</v>
      </c>
      <c r="M74" s="39">
        <v>41177</v>
      </c>
      <c r="N74" s="45"/>
      <c r="O74" s="45"/>
      <c r="P74" s="123">
        <f>VLOOKUP(A74,'[2]ВВТ ОТИ'!$1:$1048576,19,0)</f>
        <v>11</v>
      </c>
      <c r="Q74" s="146"/>
    </row>
    <row r="75" spans="1:17" ht="48.75" customHeight="1">
      <c r="A75" s="39" t="str">
        <f t="shared" si="1"/>
        <v>РНО-0001206</v>
      </c>
      <c r="B75" s="41" t="s">
        <v>499</v>
      </c>
      <c r="C75" s="42" t="s">
        <v>17</v>
      </c>
      <c r="D75" s="43" t="s">
        <v>10</v>
      </c>
      <c r="E75" s="48" t="s">
        <v>7</v>
      </c>
      <c r="F75" s="38" t="s">
        <v>93</v>
      </c>
      <c r="G75" s="39">
        <v>40973</v>
      </c>
      <c r="H75" s="49" t="s">
        <v>517</v>
      </c>
      <c r="I75" s="40" t="s">
        <v>791</v>
      </c>
      <c r="J75" s="40" t="s">
        <v>665</v>
      </c>
      <c r="K75" s="39">
        <v>40973</v>
      </c>
      <c r="L75" s="40">
        <v>4</v>
      </c>
      <c r="M75" s="39">
        <v>41151</v>
      </c>
      <c r="N75" s="45"/>
      <c r="O75" s="45"/>
      <c r="P75" s="123">
        <f>VLOOKUP(A75,'[2]ВВТ ОТИ'!$1:$1048576,19,0)</f>
        <v>72</v>
      </c>
      <c r="Q75" s="146"/>
    </row>
    <row r="76" spans="1:17" ht="49.5" customHeight="1">
      <c r="A76" s="39" t="str">
        <f t="shared" si="1"/>
        <v>РНО-0001207</v>
      </c>
      <c r="B76" s="41" t="s">
        <v>499</v>
      </c>
      <c r="C76" s="42" t="s">
        <v>17</v>
      </c>
      <c r="D76" s="43" t="s">
        <v>10</v>
      </c>
      <c r="E76" s="48" t="s">
        <v>7</v>
      </c>
      <c r="F76" s="38" t="s">
        <v>94</v>
      </c>
      <c r="G76" s="39">
        <v>40973</v>
      </c>
      <c r="H76" s="49" t="s">
        <v>556</v>
      </c>
      <c r="I76" s="40" t="s">
        <v>791</v>
      </c>
      <c r="J76" s="40" t="s">
        <v>665</v>
      </c>
      <c r="K76" s="39">
        <v>40973</v>
      </c>
      <c r="L76" s="40">
        <v>4</v>
      </c>
      <c r="M76" s="39">
        <v>41151</v>
      </c>
      <c r="N76" s="45"/>
      <c r="O76" s="45"/>
      <c r="P76" s="123">
        <f>VLOOKUP(A76,'[2]ВВТ ОТИ'!$1:$1048576,19,0)</f>
        <v>72</v>
      </c>
      <c r="Q76" s="146"/>
    </row>
    <row r="77" spans="1:17" ht="49.5" customHeight="1">
      <c r="A77" s="39" t="str">
        <f t="shared" si="1"/>
        <v>РНО-0001208</v>
      </c>
      <c r="B77" s="41" t="s">
        <v>499</v>
      </c>
      <c r="C77" s="42" t="s">
        <v>17</v>
      </c>
      <c r="D77" s="43" t="s">
        <v>10</v>
      </c>
      <c r="E77" s="48" t="s">
        <v>7</v>
      </c>
      <c r="F77" s="38" t="s">
        <v>95</v>
      </c>
      <c r="G77" s="39">
        <v>40973</v>
      </c>
      <c r="H77" s="49" t="s">
        <v>555</v>
      </c>
      <c r="I77" s="40" t="s">
        <v>791</v>
      </c>
      <c r="J77" s="40" t="s">
        <v>665</v>
      </c>
      <c r="K77" s="39">
        <v>40973</v>
      </c>
      <c r="L77" s="40">
        <v>4</v>
      </c>
      <c r="M77" s="39">
        <v>41151</v>
      </c>
      <c r="N77" s="45"/>
      <c r="O77" s="45"/>
      <c r="P77" s="123">
        <f>VLOOKUP(A77,'[2]ВВТ ОТИ'!$1:$1048576,19,0)</f>
        <v>72</v>
      </c>
      <c r="Q77" s="146"/>
    </row>
    <row r="78" spans="1:17" ht="49.5" customHeight="1">
      <c r="A78" s="39" t="str">
        <f t="shared" si="1"/>
        <v>РНО-0001209</v>
      </c>
      <c r="B78" s="41" t="s">
        <v>499</v>
      </c>
      <c r="C78" s="42" t="s">
        <v>17</v>
      </c>
      <c r="D78" s="43" t="s">
        <v>10</v>
      </c>
      <c r="E78" s="48" t="s">
        <v>7</v>
      </c>
      <c r="F78" s="38" t="s">
        <v>96</v>
      </c>
      <c r="G78" s="39">
        <v>40973</v>
      </c>
      <c r="H78" s="49" t="s">
        <v>554</v>
      </c>
      <c r="I78" s="40" t="s">
        <v>791</v>
      </c>
      <c r="J78" s="40" t="s">
        <v>665</v>
      </c>
      <c r="K78" s="39">
        <v>40973</v>
      </c>
      <c r="L78" s="40">
        <v>4</v>
      </c>
      <c r="M78" s="39">
        <v>41151</v>
      </c>
      <c r="N78" s="45"/>
      <c r="O78" s="45"/>
      <c r="P78" s="123">
        <f>VLOOKUP(A78,'[2]ВВТ ОТИ'!$1:$1048576,19,0)</f>
        <v>72</v>
      </c>
      <c r="Q78" s="146"/>
    </row>
    <row r="79" spans="1:17" ht="49.5" customHeight="1">
      <c r="A79" s="39" t="str">
        <f t="shared" si="1"/>
        <v>РНО-0001210</v>
      </c>
      <c r="B79" s="41" t="s">
        <v>499</v>
      </c>
      <c r="C79" s="42" t="s">
        <v>17</v>
      </c>
      <c r="D79" s="43" t="s">
        <v>10</v>
      </c>
      <c r="E79" s="48" t="s">
        <v>7</v>
      </c>
      <c r="F79" s="38" t="s">
        <v>97</v>
      </c>
      <c r="G79" s="39">
        <v>40973</v>
      </c>
      <c r="H79" s="49" t="s">
        <v>553</v>
      </c>
      <c r="I79" s="40" t="s">
        <v>791</v>
      </c>
      <c r="J79" s="40" t="s">
        <v>665</v>
      </c>
      <c r="K79" s="39">
        <v>40973</v>
      </c>
      <c r="L79" s="40">
        <v>4</v>
      </c>
      <c r="M79" s="39">
        <v>41151</v>
      </c>
      <c r="N79" s="45"/>
      <c r="O79" s="45"/>
      <c r="P79" s="123">
        <f>VLOOKUP(A79,'[2]ВВТ ОТИ'!$1:$1048576,19,0)</f>
        <v>72</v>
      </c>
      <c r="Q79" s="146"/>
    </row>
    <row r="80" spans="1:17" ht="49.5" customHeight="1">
      <c r="A80" s="39" t="str">
        <f t="shared" si="1"/>
        <v>РНО-0001211</v>
      </c>
      <c r="B80" s="41" t="s">
        <v>499</v>
      </c>
      <c r="C80" s="42" t="s">
        <v>17</v>
      </c>
      <c r="D80" s="43" t="s">
        <v>10</v>
      </c>
      <c r="E80" s="48" t="s">
        <v>7</v>
      </c>
      <c r="F80" s="38" t="s">
        <v>98</v>
      </c>
      <c r="G80" s="39">
        <v>40973</v>
      </c>
      <c r="H80" s="49" t="s">
        <v>552</v>
      </c>
      <c r="I80" s="40" t="s">
        <v>791</v>
      </c>
      <c r="J80" s="40" t="s">
        <v>665</v>
      </c>
      <c r="K80" s="39">
        <v>40973</v>
      </c>
      <c r="L80" s="40">
        <v>4</v>
      </c>
      <c r="M80" s="39">
        <v>41151</v>
      </c>
      <c r="N80" s="45"/>
      <c r="O80" s="45"/>
      <c r="P80" s="123">
        <f>VLOOKUP(A80,'[2]ВВТ ОТИ'!$1:$1048576,19,0)</f>
        <v>72</v>
      </c>
      <c r="Q80" s="146"/>
    </row>
    <row r="81" spans="1:17" ht="59.25" customHeight="1">
      <c r="A81" s="39" t="str">
        <f t="shared" si="1"/>
        <v>РНО-0001212</v>
      </c>
      <c r="B81" s="41" t="s">
        <v>499</v>
      </c>
      <c r="C81" s="42" t="s">
        <v>17</v>
      </c>
      <c r="D81" s="43" t="s">
        <v>10</v>
      </c>
      <c r="E81" s="48" t="s">
        <v>7</v>
      </c>
      <c r="F81" s="38" t="s">
        <v>99</v>
      </c>
      <c r="G81" s="39">
        <v>40973</v>
      </c>
      <c r="H81" s="49" t="s">
        <v>501</v>
      </c>
      <c r="I81" s="40" t="s">
        <v>791</v>
      </c>
      <c r="J81" s="40" t="s">
        <v>665</v>
      </c>
      <c r="K81" s="39">
        <v>40973</v>
      </c>
      <c r="L81" s="40">
        <v>4</v>
      </c>
      <c r="M81" s="39">
        <v>41151</v>
      </c>
      <c r="N81" s="45"/>
      <c r="O81" s="45"/>
      <c r="P81" s="123">
        <f>VLOOKUP(A81,'[2]ВВТ ОТИ'!$1:$1048576,19,0)</f>
        <v>72</v>
      </c>
      <c r="Q81" s="146"/>
    </row>
    <row r="82" spans="1:17" ht="59.25" customHeight="1">
      <c r="A82" s="39" t="str">
        <f t="shared" si="1"/>
        <v>РНО-0001213</v>
      </c>
      <c r="B82" s="41" t="s">
        <v>499</v>
      </c>
      <c r="C82" s="42" t="s">
        <v>17</v>
      </c>
      <c r="D82" s="43" t="s">
        <v>10</v>
      </c>
      <c r="E82" s="48" t="s">
        <v>7</v>
      </c>
      <c r="F82" s="38" t="s">
        <v>100</v>
      </c>
      <c r="G82" s="39">
        <v>41002</v>
      </c>
      <c r="H82" s="49" t="s">
        <v>502</v>
      </c>
      <c r="I82" s="40" t="s">
        <v>792</v>
      </c>
      <c r="J82" s="40" t="s">
        <v>656</v>
      </c>
      <c r="K82" s="39">
        <v>40998</v>
      </c>
      <c r="L82" s="45">
        <v>3</v>
      </c>
      <c r="M82" s="49">
        <v>41130</v>
      </c>
      <c r="N82" s="45"/>
      <c r="O82" s="45"/>
      <c r="P82" s="123">
        <f>VLOOKUP(A82,'[2]ВВТ ОТИ'!$1:$1048576,19,0)</f>
        <v>72</v>
      </c>
      <c r="Q82" s="146"/>
    </row>
    <row r="83" spans="1:17" ht="77.25" customHeight="1">
      <c r="A83" s="39" t="str">
        <f t="shared" si="1"/>
        <v>РНО-0001215</v>
      </c>
      <c r="B83" s="44" t="s">
        <v>499</v>
      </c>
      <c r="C83" s="43" t="s">
        <v>17</v>
      </c>
      <c r="D83" s="43" t="s">
        <v>10</v>
      </c>
      <c r="E83" s="48" t="s">
        <v>7</v>
      </c>
      <c r="F83" s="38" t="s">
        <v>101</v>
      </c>
      <c r="G83" s="50">
        <v>40979</v>
      </c>
      <c r="H83" s="50" t="s">
        <v>551</v>
      </c>
      <c r="I83" s="33" t="s">
        <v>793</v>
      </c>
      <c r="J83" s="50" t="s">
        <v>3254</v>
      </c>
      <c r="K83" s="50">
        <v>40973</v>
      </c>
      <c r="L83" s="33">
        <v>2</v>
      </c>
      <c r="M83" s="50">
        <v>41402</v>
      </c>
      <c r="N83" s="33"/>
      <c r="O83" s="33"/>
      <c r="P83" s="123">
        <f>VLOOKUP(A83,'[2]ВВТ ОТИ'!$1:$1048576,19,0)</f>
        <v>29</v>
      </c>
      <c r="Q83" s="146"/>
    </row>
    <row r="84" spans="1:17" ht="59.25" customHeight="1">
      <c r="A84" s="39" t="str">
        <f t="shared" si="1"/>
        <v>РНО-0001216</v>
      </c>
      <c r="B84" s="41" t="s">
        <v>499</v>
      </c>
      <c r="C84" s="42" t="s">
        <v>17</v>
      </c>
      <c r="D84" s="43" t="s">
        <v>10</v>
      </c>
      <c r="E84" s="48" t="s">
        <v>7</v>
      </c>
      <c r="F84" s="38" t="s">
        <v>102</v>
      </c>
      <c r="G84" s="39">
        <v>40979</v>
      </c>
      <c r="H84" s="49" t="s">
        <v>2294</v>
      </c>
      <c r="I84" s="40" t="s">
        <v>794</v>
      </c>
      <c r="J84" s="49" t="s">
        <v>661</v>
      </c>
      <c r="K84" s="39">
        <v>40973</v>
      </c>
      <c r="L84" s="45">
        <v>3</v>
      </c>
      <c r="M84" s="49">
        <v>41142</v>
      </c>
      <c r="N84" s="45"/>
      <c r="O84" s="45"/>
      <c r="P84" s="123">
        <f>VLOOKUP(A84,'[2]ВВТ ОТИ'!$1:$1048576,19,0)</f>
        <v>10</v>
      </c>
      <c r="Q84" s="123" t="s">
        <v>4408</v>
      </c>
    </row>
    <row r="85" spans="1:17" ht="55.5" customHeight="1">
      <c r="A85" s="39" t="str">
        <f t="shared" si="1"/>
        <v>РНО-0001217</v>
      </c>
      <c r="B85" s="41" t="s">
        <v>499</v>
      </c>
      <c r="C85" s="42" t="s">
        <v>17</v>
      </c>
      <c r="D85" s="43" t="s">
        <v>10</v>
      </c>
      <c r="E85" s="48" t="s">
        <v>7</v>
      </c>
      <c r="F85" s="38" t="s">
        <v>103</v>
      </c>
      <c r="G85" s="39">
        <v>41002</v>
      </c>
      <c r="H85" s="49" t="s">
        <v>550</v>
      </c>
      <c r="I85" s="171" t="s">
        <v>2896</v>
      </c>
      <c r="J85" s="40" t="s">
        <v>549</v>
      </c>
      <c r="K85" s="39">
        <v>41002</v>
      </c>
      <c r="L85" s="45">
        <v>3</v>
      </c>
      <c r="M85" s="45"/>
      <c r="N85" s="45"/>
      <c r="O85" s="45"/>
      <c r="P85" s="123">
        <f>VLOOKUP(A85,'[2]ВВТ ОТИ'!$1:$1048576,19,0)</f>
        <v>24</v>
      </c>
      <c r="Q85" s="146"/>
    </row>
    <row r="86" spans="1:17" ht="90" customHeight="1">
      <c r="A86" s="39" t="str">
        <f t="shared" si="1"/>
        <v>РНО-0001218</v>
      </c>
      <c r="B86" s="44" t="s">
        <v>499</v>
      </c>
      <c r="C86" s="43" t="s">
        <v>17</v>
      </c>
      <c r="D86" s="43" t="s">
        <v>10</v>
      </c>
      <c r="E86" s="48" t="s">
        <v>7</v>
      </c>
      <c r="F86" s="38" t="s">
        <v>104</v>
      </c>
      <c r="G86" s="50">
        <v>41002</v>
      </c>
      <c r="H86" s="50" t="s">
        <v>3451</v>
      </c>
      <c r="I86" s="171" t="s">
        <v>2896</v>
      </c>
      <c r="J86" s="33" t="s">
        <v>3450</v>
      </c>
      <c r="K86" s="50">
        <v>41002</v>
      </c>
      <c r="L86" s="33">
        <v>4</v>
      </c>
      <c r="M86" s="50">
        <v>41269</v>
      </c>
      <c r="N86" s="33"/>
      <c r="O86" s="33"/>
      <c r="P86" s="123">
        <f>VLOOKUP(A86,'[2]ВВТ ОТИ'!$1:$1048576,19,0)</f>
        <v>24</v>
      </c>
      <c r="Q86" s="123" t="s">
        <v>4212</v>
      </c>
    </row>
    <row r="87" spans="1:17" ht="102" customHeight="1">
      <c r="A87" s="39" t="str">
        <f t="shared" si="1"/>
        <v>РНО-0001219</v>
      </c>
      <c r="B87" s="44" t="s">
        <v>499</v>
      </c>
      <c r="C87" s="43" t="s">
        <v>17</v>
      </c>
      <c r="D87" s="43" t="s">
        <v>10</v>
      </c>
      <c r="E87" s="48" t="s">
        <v>7</v>
      </c>
      <c r="F87" s="38" t="s">
        <v>105</v>
      </c>
      <c r="G87" s="50">
        <v>41002</v>
      </c>
      <c r="H87" s="50" t="s">
        <v>2898</v>
      </c>
      <c r="I87" s="171" t="s">
        <v>2896</v>
      </c>
      <c r="J87" s="33" t="s">
        <v>3450</v>
      </c>
      <c r="K87" s="50">
        <v>41002</v>
      </c>
      <c r="L87" s="33">
        <v>4</v>
      </c>
      <c r="M87" s="50">
        <v>41269</v>
      </c>
      <c r="N87" s="33"/>
      <c r="O87" s="33"/>
      <c r="P87" s="123">
        <f>VLOOKUP(A87,'[2]ВВТ ОТИ'!$1:$1048576,19,0)</f>
        <v>24</v>
      </c>
      <c r="Q87" s="123" t="s">
        <v>4390</v>
      </c>
    </row>
    <row r="88" spans="1:17" ht="52.5" customHeight="1">
      <c r="A88" s="39" t="str">
        <f t="shared" si="1"/>
        <v>РНО-0001235</v>
      </c>
      <c r="B88" s="41" t="s">
        <v>499</v>
      </c>
      <c r="C88" s="42" t="s">
        <v>17</v>
      </c>
      <c r="D88" s="43" t="s">
        <v>10</v>
      </c>
      <c r="E88" s="48" t="s">
        <v>7</v>
      </c>
      <c r="F88" s="38" t="s">
        <v>106</v>
      </c>
      <c r="G88" s="39">
        <v>41018</v>
      </c>
      <c r="H88" s="49" t="s">
        <v>548</v>
      </c>
      <c r="I88" s="40" t="s">
        <v>795</v>
      </c>
      <c r="J88" s="49" t="s">
        <v>547</v>
      </c>
      <c r="K88" s="39">
        <v>41016</v>
      </c>
      <c r="L88" s="45">
        <v>3</v>
      </c>
      <c r="M88" s="45"/>
      <c r="N88" s="45"/>
      <c r="O88" s="45"/>
      <c r="P88" s="123">
        <f>VLOOKUP(A88,'[2]ВВТ ОТИ'!$1:$1048576,19,0)</f>
        <v>52</v>
      </c>
      <c r="Q88" s="146"/>
    </row>
    <row r="89" spans="1:17" s="6" customFormat="1" ht="45.75" customHeight="1">
      <c r="A89" s="39" t="str">
        <f t="shared" si="1"/>
        <v>РНО-0001237</v>
      </c>
      <c r="B89" s="44" t="s">
        <v>499</v>
      </c>
      <c r="C89" s="43" t="s">
        <v>17</v>
      </c>
      <c r="D89" s="43" t="s">
        <v>10</v>
      </c>
      <c r="E89" s="48" t="s">
        <v>7</v>
      </c>
      <c r="F89" s="38" t="s">
        <v>107</v>
      </c>
      <c r="G89" s="50">
        <v>41018</v>
      </c>
      <c r="H89" s="50" t="s">
        <v>546</v>
      </c>
      <c r="I89" s="47" t="s">
        <v>796</v>
      </c>
      <c r="J89" s="50" t="s">
        <v>2328</v>
      </c>
      <c r="K89" s="50">
        <v>41016</v>
      </c>
      <c r="L89" s="33">
        <v>4</v>
      </c>
      <c r="M89" s="50">
        <v>41389</v>
      </c>
      <c r="N89" s="33"/>
      <c r="O89" s="33"/>
      <c r="P89" s="123">
        <f>VLOOKUP(A89,'[2]ВВТ ОТИ'!$1:$1048576,19,0)</f>
        <v>16</v>
      </c>
      <c r="Q89" s="186"/>
    </row>
    <row r="90" spans="1:17" ht="63.75" customHeight="1">
      <c r="A90" s="39" t="str">
        <f t="shared" si="1"/>
        <v>РНО-0001239</v>
      </c>
      <c r="B90" s="44" t="s">
        <v>499</v>
      </c>
      <c r="C90" s="43" t="s">
        <v>17</v>
      </c>
      <c r="D90" s="43" t="s">
        <v>10</v>
      </c>
      <c r="E90" s="48" t="s">
        <v>7</v>
      </c>
      <c r="F90" s="38" t="s">
        <v>108</v>
      </c>
      <c r="G90" s="50">
        <v>41018</v>
      </c>
      <c r="H90" s="50" t="s">
        <v>545</v>
      </c>
      <c r="I90" s="33" t="s">
        <v>797</v>
      </c>
      <c r="J90" s="50" t="s">
        <v>689</v>
      </c>
      <c r="K90" s="50">
        <v>41016</v>
      </c>
      <c r="L90" s="33">
        <v>3</v>
      </c>
      <c r="M90" s="50">
        <v>41268</v>
      </c>
      <c r="N90" s="33"/>
      <c r="O90" s="33"/>
      <c r="P90" s="123">
        <f>VLOOKUP(A90,'[2]ВВТ ОТИ'!$1:$1048576,19,0)</f>
        <v>10</v>
      </c>
      <c r="Q90" s="123" t="s">
        <v>3750</v>
      </c>
    </row>
    <row r="91" spans="1:17" ht="38.25" customHeight="1">
      <c r="A91" s="39" t="str">
        <f t="shared" si="1"/>
        <v>РНО-0001240</v>
      </c>
      <c r="B91" s="41" t="s">
        <v>499</v>
      </c>
      <c r="C91" s="42" t="s">
        <v>17</v>
      </c>
      <c r="D91" s="43" t="s">
        <v>10</v>
      </c>
      <c r="E91" s="48" t="s">
        <v>7</v>
      </c>
      <c r="F91" s="38" t="s">
        <v>109</v>
      </c>
      <c r="G91" s="39">
        <v>41026</v>
      </c>
      <c r="H91" s="49" t="s">
        <v>943</v>
      </c>
      <c r="I91" s="40" t="s">
        <v>942</v>
      </c>
      <c r="J91" s="49" t="s">
        <v>544</v>
      </c>
      <c r="K91" s="39">
        <v>41026</v>
      </c>
      <c r="L91" s="45">
        <v>3</v>
      </c>
      <c r="M91" s="45"/>
      <c r="N91" s="45"/>
      <c r="O91" s="45"/>
      <c r="P91" s="123">
        <f>VLOOKUP(A91,'[2]ВВТ ОТИ'!$1:$1048576,19,0)</f>
        <v>30</v>
      </c>
      <c r="Q91" s="146"/>
    </row>
    <row r="92" spans="1:17" ht="57" customHeight="1">
      <c r="A92" s="39" t="str">
        <f t="shared" si="1"/>
        <v>РНО-0001242</v>
      </c>
      <c r="B92" s="41" t="s">
        <v>499</v>
      </c>
      <c r="C92" s="42" t="s">
        <v>17</v>
      </c>
      <c r="D92" s="43" t="s">
        <v>10</v>
      </c>
      <c r="E92" s="48" t="s">
        <v>7</v>
      </c>
      <c r="F92" s="38" t="s">
        <v>110</v>
      </c>
      <c r="G92" s="39">
        <v>41016</v>
      </c>
      <c r="H92" s="49" t="s">
        <v>543</v>
      </c>
      <c r="I92" s="40" t="s">
        <v>798</v>
      </c>
      <c r="J92" s="40" t="s">
        <v>2329</v>
      </c>
      <c r="K92" s="39">
        <v>41016</v>
      </c>
      <c r="L92" s="45">
        <v>4</v>
      </c>
      <c r="M92" s="49">
        <v>41121</v>
      </c>
      <c r="N92" s="45"/>
      <c r="O92" s="45"/>
      <c r="P92" s="123">
        <f>VLOOKUP(A92,'[2]ВВТ ОТИ'!$1:$1048576,19,0)</f>
        <v>76</v>
      </c>
      <c r="Q92" s="146"/>
    </row>
    <row r="93" spans="1:17" ht="68.25" customHeight="1">
      <c r="A93" s="39" t="str">
        <f t="shared" si="1"/>
        <v>РНО-0001243</v>
      </c>
      <c r="B93" s="41" t="s">
        <v>499</v>
      </c>
      <c r="C93" s="42" t="s">
        <v>17</v>
      </c>
      <c r="D93" s="43" t="s">
        <v>10</v>
      </c>
      <c r="E93" s="48" t="s">
        <v>7</v>
      </c>
      <c r="F93" s="38" t="s">
        <v>111</v>
      </c>
      <c r="G93" s="39">
        <v>41016</v>
      </c>
      <c r="H93" s="49" t="s">
        <v>542</v>
      </c>
      <c r="I93" s="40" t="s">
        <v>798</v>
      </c>
      <c r="J93" s="40" t="s">
        <v>2329</v>
      </c>
      <c r="K93" s="39">
        <v>41016</v>
      </c>
      <c r="L93" s="45">
        <v>4</v>
      </c>
      <c r="M93" s="49">
        <v>41121</v>
      </c>
      <c r="N93" s="45"/>
      <c r="O93" s="45"/>
      <c r="P93" s="123">
        <f>VLOOKUP(A93,'[2]ВВТ ОТИ'!$1:$1048576,19,0)</f>
        <v>76</v>
      </c>
      <c r="Q93" s="146"/>
    </row>
    <row r="94" spans="1:17" ht="60" customHeight="1">
      <c r="A94" s="39" t="str">
        <f t="shared" si="1"/>
        <v>РНО-0001244</v>
      </c>
      <c r="B94" s="41" t="s">
        <v>499</v>
      </c>
      <c r="C94" s="42" t="s">
        <v>17</v>
      </c>
      <c r="D94" s="43" t="s">
        <v>10</v>
      </c>
      <c r="E94" s="48" t="s">
        <v>7</v>
      </c>
      <c r="F94" s="38" t="s">
        <v>112</v>
      </c>
      <c r="G94" s="39">
        <v>41018</v>
      </c>
      <c r="H94" s="49" t="s">
        <v>505</v>
      </c>
      <c r="I94" s="40" t="s">
        <v>799</v>
      </c>
      <c r="J94" s="40" t="s">
        <v>664</v>
      </c>
      <c r="K94" s="39">
        <v>41018</v>
      </c>
      <c r="L94" s="40">
        <v>4</v>
      </c>
      <c r="M94" s="49">
        <v>41151</v>
      </c>
      <c r="N94" s="45"/>
      <c r="O94" s="45"/>
      <c r="P94" s="123">
        <f>VLOOKUP(A94,'[2]ВВТ ОТИ'!$1:$1048576,19,0)</f>
        <v>72</v>
      </c>
      <c r="Q94" s="146"/>
    </row>
    <row r="95" spans="1:17" ht="51" customHeight="1">
      <c r="A95" s="39" t="str">
        <f t="shared" si="1"/>
        <v>РНО-0001252</v>
      </c>
      <c r="B95" s="41" t="s">
        <v>499</v>
      </c>
      <c r="C95" s="42" t="s">
        <v>17</v>
      </c>
      <c r="D95" s="43" t="s">
        <v>10</v>
      </c>
      <c r="E95" s="48" t="s">
        <v>7</v>
      </c>
      <c r="F95" s="38" t="s">
        <v>113</v>
      </c>
      <c r="G95" s="39">
        <v>41031</v>
      </c>
      <c r="H95" s="49" t="s">
        <v>541</v>
      </c>
      <c r="I95" s="40" t="s">
        <v>2845</v>
      </c>
      <c r="J95" s="49" t="s">
        <v>540</v>
      </c>
      <c r="K95" s="39">
        <v>41026</v>
      </c>
      <c r="L95" s="45">
        <v>2</v>
      </c>
      <c r="M95" s="45"/>
      <c r="N95" s="45"/>
      <c r="O95" s="45"/>
      <c r="P95" s="123">
        <f>VLOOKUP(A95,'[2]ВВТ ОТИ'!$1:$1048576,19,0)</f>
        <v>29</v>
      </c>
      <c r="Q95" s="146"/>
    </row>
    <row r="96" spans="1:17" ht="42.75" customHeight="1">
      <c r="A96" s="39" t="str">
        <f t="shared" si="1"/>
        <v>РНО-0001253</v>
      </c>
      <c r="B96" s="41" t="s">
        <v>499</v>
      </c>
      <c r="C96" s="42" t="s">
        <v>17</v>
      </c>
      <c r="D96" s="43" t="s">
        <v>10</v>
      </c>
      <c r="E96" s="48" t="s">
        <v>7</v>
      </c>
      <c r="F96" s="38" t="s">
        <v>114</v>
      </c>
      <c r="G96" s="39">
        <v>41031</v>
      </c>
      <c r="H96" s="49" t="s">
        <v>539</v>
      </c>
      <c r="I96" s="40" t="s">
        <v>800</v>
      </c>
      <c r="J96" s="49" t="s">
        <v>2330</v>
      </c>
      <c r="K96" s="39">
        <v>41026</v>
      </c>
      <c r="L96" s="45">
        <v>4</v>
      </c>
      <c r="M96" s="49">
        <v>41145</v>
      </c>
      <c r="N96" s="45"/>
      <c r="O96" s="45"/>
      <c r="P96" s="123">
        <f>VLOOKUP(A96,'[2]ВВТ ОТИ'!$1:$1048576,19,0)</f>
        <v>27</v>
      </c>
      <c r="Q96" s="146"/>
    </row>
    <row r="97" spans="1:17" ht="72" customHeight="1">
      <c r="A97" s="39" t="str">
        <f t="shared" si="1"/>
        <v>РНО-0001255</v>
      </c>
      <c r="B97" s="41" t="s">
        <v>499</v>
      </c>
      <c r="C97" s="42" t="s">
        <v>17</v>
      </c>
      <c r="D97" s="43" t="s">
        <v>10</v>
      </c>
      <c r="E97" s="48" t="s">
        <v>7</v>
      </c>
      <c r="F97" s="38" t="s">
        <v>115</v>
      </c>
      <c r="G97" s="39">
        <v>41031</v>
      </c>
      <c r="H97" s="49" t="s">
        <v>538</v>
      </c>
      <c r="I97" s="40" t="s">
        <v>801</v>
      </c>
      <c r="J97" s="49" t="s">
        <v>537</v>
      </c>
      <c r="K97" s="39">
        <v>41026</v>
      </c>
      <c r="L97" s="45">
        <v>1</v>
      </c>
      <c r="M97" s="45"/>
      <c r="N97" s="45"/>
      <c r="O97" s="45"/>
      <c r="P97" s="123">
        <f>VLOOKUP(A97,'[2]ВВТ ОТИ'!$1:$1048576,19,0)</f>
        <v>64</v>
      </c>
      <c r="Q97" s="146"/>
    </row>
    <row r="98" spans="1:17" ht="67.5" customHeight="1">
      <c r="A98" s="39" t="str">
        <f t="shared" si="1"/>
        <v>РНО-0001256</v>
      </c>
      <c r="B98" s="41" t="s">
        <v>499</v>
      </c>
      <c r="C98" s="42" t="s">
        <v>17</v>
      </c>
      <c r="D98" s="43" t="s">
        <v>10</v>
      </c>
      <c r="E98" s="48" t="s">
        <v>7</v>
      </c>
      <c r="F98" s="38" t="s">
        <v>116</v>
      </c>
      <c r="G98" s="39">
        <v>41031</v>
      </c>
      <c r="H98" s="49" t="s">
        <v>2443</v>
      </c>
      <c r="I98" s="40" t="s">
        <v>3053</v>
      </c>
      <c r="J98" s="49" t="s">
        <v>2442</v>
      </c>
      <c r="K98" s="39">
        <v>41026</v>
      </c>
      <c r="L98" s="45">
        <v>3</v>
      </c>
      <c r="M98" s="49">
        <v>42578</v>
      </c>
      <c r="N98" s="45"/>
      <c r="O98" s="45"/>
      <c r="P98" s="123">
        <f>VLOOKUP(A98,'[2]ВВТ ОТИ'!$1:$1048576,19,0)</f>
        <v>47</v>
      </c>
      <c r="Q98" s="188" t="s">
        <v>4386</v>
      </c>
    </row>
    <row r="99" spans="1:17" ht="75" customHeight="1">
      <c r="A99" s="39" t="str">
        <f t="shared" si="1"/>
        <v>РНО-0001257</v>
      </c>
      <c r="B99" s="41" t="s">
        <v>499</v>
      </c>
      <c r="C99" s="42" t="s">
        <v>17</v>
      </c>
      <c r="D99" s="43" t="s">
        <v>10</v>
      </c>
      <c r="E99" s="48" t="s">
        <v>7</v>
      </c>
      <c r="F99" s="38" t="s">
        <v>117</v>
      </c>
      <c r="G99" s="39">
        <v>41031</v>
      </c>
      <c r="H99" s="49" t="s">
        <v>3556</v>
      </c>
      <c r="I99" s="40" t="s">
        <v>3557</v>
      </c>
      <c r="J99" s="49" t="s">
        <v>3195</v>
      </c>
      <c r="K99" s="39">
        <v>41026</v>
      </c>
      <c r="L99" s="45">
        <v>3</v>
      </c>
      <c r="M99" s="49">
        <v>42271</v>
      </c>
      <c r="N99" s="45"/>
      <c r="O99" s="45"/>
      <c r="P99" s="123">
        <f>VLOOKUP(A99,'[2]ВВТ ОТИ'!$1:$1048576,19,0)</f>
        <v>78</v>
      </c>
      <c r="Q99" s="123" t="s">
        <v>3850</v>
      </c>
    </row>
    <row r="100" spans="1:17" s="9" customFormat="1" ht="66.75" customHeight="1">
      <c r="A100" s="39" t="str">
        <f t="shared" si="1"/>
        <v>РНО-0001260</v>
      </c>
      <c r="B100" s="41" t="s">
        <v>499</v>
      </c>
      <c r="C100" s="42" t="s">
        <v>17</v>
      </c>
      <c r="D100" s="43" t="s">
        <v>10</v>
      </c>
      <c r="E100" s="48" t="s">
        <v>7</v>
      </c>
      <c r="F100" s="38" t="s">
        <v>118</v>
      </c>
      <c r="G100" s="39">
        <v>41031</v>
      </c>
      <c r="H100" s="49" t="s">
        <v>534</v>
      </c>
      <c r="I100" s="40" t="s">
        <v>802</v>
      </c>
      <c r="J100" s="40" t="s">
        <v>533</v>
      </c>
      <c r="K100" s="39">
        <v>41026</v>
      </c>
      <c r="L100" s="45">
        <v>1</v>
      </c>
      <c r="M100" s="45"/>
      <c r="N100" s="45"/>
      <c r="O100" s="45"/>
      <c r="P100" s="123">
        <f>VLOOKUP(A100,'[2]ВВТ ОТИ'!$1:$1048576,19,0)</f>
        <v>89</v>
      </c>
      <c r="Q100" s="187"/>
    </row>
    <row r="101" spans="1:17" s="6" customFormat="1" ht="65.25" customHeight="1">
      <c r="A101" s="39" t="str">
        <f t="shared" si="1"/>
        <v>РНО-0001261</v>
      </c>
      <c r="B101" s="44" t="s">
        <v>499</v>
      </c>
      <c r="C101" s="43" t="s">
        <v>17</v>
      </c>
      <c r="D101" s="43" t="s">
        <v>10</v>
      </c>
      <c r="E101" s="48" t="s">
        <v>7</v>
      </c>
      <c r="F101" s="38" t="s">
        <v>119</v>
      </c>
      <c r="G101" s="50">
        <v>41031</v>
      </c>
      <c r="H101" s="50" t="s">
        <v>532</v>
      </c>
      <c r="I101" s="33" t="s">
        <v>803</v>
      </c>
      <c r="J101" s="50" t="s">
        <v>2454</v>
      </c>
      <c r="K101" s="50">
        <v>41026</v>
      </c>
      <c r="L101" s="33">
        <v>4</v>
      </c>
      <c r="M101" s="50">
        <v>41411</v>
      </c>
      <c r="N101" s="33"/>
      <c r="O101" s="33"/>
      <c r="P101" s="123">
        <f>VLOOKUP(A101,'[2]ВВТ ОТИ'!$1:$1048576,19,0)</f>
        <v>76</v>
      </c>
      <c r="Q101" s="186"/>
    </row>
    <row r="102" spans="1:17" ht="70.5" customHeight="1">
      <c r="A102" s="39" t="str">
        <f t="shared" si="1"/>
        <v>РНО-0001262</v>
      </c>
      <c r="B102" s="41" t="s">
        <v>499</v>
      </c>
      <c r="C102" s="42" t="s">
        <v>17</v>
      </c>
      <c r="D102" s="43" t="s">
        <v>10</v>
      </c>
      <c r="E102" s="48" t="s">
        <v>7</v>
      </c>
      <c r="F102" s="38" t="s">
        <v>120</v>
      </c>
      <c r="G102" s="39">
        <v>41031</v>
      </c>
      <c r="H102" s="49" t="s">
        <v>531</v>
      </c>
      <c r="I102" s="40" t="s">
        <v>2794</v>
      </c>
      <c r="J102" s="49" t="s">
        <v>2455</v>
      </c>
      <c r="K102" s="39">
        <v>41026</v>
      </c>
      <c r="L102" s="45">
        <v>4</v>
      </c>
      <c r="M102" s="49">
        <v>41130</v>
      </c>
      <c r="N102" s="49">
        <v>44418</v>
      </c>
      <c r="O102" s="45" t="s">
        <v>4231</v>
      </c>
      <c r="P102" s="123">
        <f>VLOOKUP(A102,'[2]ВВТ ОТИ'!$1:$1048576,19,0)</f>
        <v>24</v>
      </c>
      <c r="Q102" s="146"/>
    </row>
    <row r="103" spans="1:17" s="9" customFormat="1" ht="66" customHeight="1">
      <c r="A103" s="39" t="str">
        <f t="shared" si="1"/>
        <v>РНО-0001277</v>
      </c>
      <c r="B103" s="41" t="s">
        <v>499</v>
      </c>
      <c r="C103" s="42" t="s">
        <v>17</v>
      </c>
      <c r="D103" s="43" t="s">
        <v>10</v>
      </c>
      <c r="E103" s="48" t="s">
        <v>7</v>
      </c>
      <c r="F103" s="38" t="s">
        <v>121</v>
      </c>
      <c r="G103" s="39">
        <v>41123</v>
      </c>
      <c r="H103" s="49" t="s">
        <v>529</v>
      </c>
      <c r="I103" s="40" t="s">
        <v>805</v>
      </c>
      <c r="J103" s="40" t="s">
        <v>2438</v>
      </c>
      <c r="K103" s="39">
        <v>41123</v>
      </c>
      <c r="L103" s="40">
        <v>4</v>
      </c>
      <c r="M103" s="39">
        <v>41151</v>
      </c>
      <c r="N103" s="45"/>
      <c r="O103" s="45"/>
      <c r="P103" s="123">
        <f>VLOOKUP(A103,'[2]ВВТ ОТИ'!$1:$1048576,19,0)</f>
        <v>61</v>
      </c>
      <c r="Q103" s="187"/>
    </row>
    <row r="104" spans="1:17" s="9" customFormat="1" ht="66" customHeight="1">
      <c r="A104" s="39" t="str">
        <f t="shared" si="1"/>
        <v>РНО-0001278</v>
      </c>
      <c r="B104" s="41" t="s">
        <v>499</v>
      </c>
      <c r="C104" s="42" t="s">
        <v>17</v>
      </c>
      <c r="D104" s="43" t="s">
        <v>10</v>
      </c>
      <c r="E104" s="48" t="s">
        <v>7</v>
      </c>
      <c r="F104" s="38" t="s">
        <v>122</v>
      </c>
      <c r="G104" s="39">
        <v>41141</v>
      </c>
      <c r="H104" s="49" t="s">
        <v>517</v>
      </c>
      <c r="I104" s="40" t="s">
        <v>806</v>
      </c>
      <c r="J104" s="40" t="s">
        <v>663</v>
      </c>
      <c r="K104" s="39">
        <v>41141</v>
      </c>
      <c r="L104" s="40">
        <v>4</v>
      </c>
      <c r="M104" s="39">
        <v>41151</v>
      </c>
      <c r="N104" s="45"/>
      <c r="O104" s="45"/>
      <c r="P104" s="123">
        <f>VLOOKUP(A104,'[2]ВВТ ОТИ'!$1:$1048576,19,0)</f>
        <v>72</v>
      </c>
      <c r="Q104" s="187"/>
    </row>
    <row r="105" spans="1:17" s="9" customFormat="1" ht="66" customHeight="1">
      <c r="A105" s="39" t="str">
        <f t="shared" si="1"/>
        <v>РНО-0001279</v>
      </c>
      <c r="B105" s="41" t="s">
        <v>499</v>
      </c>
      <c r="C105" s="42" t="s">
        <v>17</v>
      </c>
      <c r="D105" s="43" t="s">
        <v>10</v>
      </c>
      <c r="E105" s="48" t="s">
        <v>7</v>
      </c>
      <c r="F105" s="38" t="s">
        <v>123</v>
      </c>
      <c r="G105" s="39">
        <v>41141</v>
      </c>
      <c r="H105" s="49" t="s">
        <v>528</v>
      </c>
      <c r="I105" s="40" t="s">
        <v>806</v>
      </c>
      <c r="J105" s="40" t="s">
        <v>524</v>
      </c>
      <c r="K105" s="39">
        <v>41141</v>
      </c>
      <c r="L105" s="45">
        <v>4</v>
      </c>
      <c r="M105" s="45"/>
      <c r="N105" s="45"/>
      <c r="O105" s="45"/>
      <c r="P105" s="123">
        <f>VLOOKUP(A105,'[2]ВВТ ОТИ'!$1:$1048576,19,0)</f>
        <v>72</v>
      </c>
      <c r="Q105" s="187"/>
    </row>
    <row r="106" spans="1:17" s="9" customFormat="1" ht="66" customHeight="1">
      <c r="A106" s="39" t="str">
        <f t="shared" si="1"/>
        <v>РНО-0001280</v>
      </c>
      <c r="B106" s="41" t="s">
        <v>499</v>
      </c>
      <c r="C106" s="42" t="s">
        <v>17</v>
      </c>
      <c r="D106" s="43" t="s">
        <v>10</v>
      </c>
      <c r="E106" s="48" t="s">
        <v>7</v>
      </c>
      <c r="F106" s="38" t="s">
        <v>124</v>
      </c>
      <c r="G106" s="39">
        <v>41141</v>
      </c>
      <c r="H106" s="49" t="s">
        <v>527</v>
      </c>
      <c r="I106" s="40" t="s">
        <v>806</v>
      </c>
      <c r="J106" s="40" t="s">
        <v>524</v>
      </c>
      <c r="K106" s="39">
        <v>41141</v>
      </c>
      <c r="L106" s="45">
        <v>4</v>
      </c>
      <c r="M106" s="45"/>
      <c r="N106" s="45"/>
      <c r="O106" s="45"/>
      <c r="P106" s="123">
        <f>VLOOKUP(A106,'[2]ВВТ ОТИ'!$1:$1048576,19,0)</f>
        <v>72</v>
      </c>
      <c r="Q106" s="187"/>
    </row>
    <row r="107" spans="1:17" s="9" customFormat="1" ht="66" customHeight="1">
      <c r="A107" s="39" t="str">
        <f t="shared" si="1"/>
        <v>РНО-0001281</v>
      </c>
      <c r="B107" s="41" t="s">
        <v>499</v>
      </c>
      <c r="C107" s="42" t="s">
        <v>17</v>
      </c>
      <c r="D107" s="43" t="s">
        <v>10</v>
      </c>
      <c r="E107" s="48" t="s">
        <v>7</v>
      </c>
      <c r="F107" s="38" t="s">
        <v>125</v>
      </c>
      <c r="G107" s="39">
        <v>41141</v>
      </c>
      <c r="H107" s="49" t="s">
        <v>526</v>
      </c>
      <c r="I107" s="40" t="s">
        <v>806</v>
      </c>
      <c r="J107" s="40" t="s">
        <v>524</v>
      </c>
      <c r="K107" s="39">
        <v>41141</v>
      </c>
      <c r="L107" s="45">
        <v>4</v>
      </c>
      <c r="M107" s="45"/>
      <c r="N107" s="45"/>
      <c r="O107" s="45"/>
      <c r="P107" s="123">
        <f>VLOOKUP(A107,'[2]ВВТ ОТИ'!$1:$1048576,19,0)</f>
        <v>72</v>
      </c>
      <c r="Q107" s="187"/>
    </row>
    <row r="108" spans="1:17" s="9" customFormat="1" ht="66" customHeight="1">
      <c r="A108" s="39" t="str">
        <f t="shared" si="1"/>
        <v>РНО-0001282</v>
      </c>
      <c r="B108" s="41" t="s">
        <v>499</v>
      </c>
      <c r="C108" s="42" t="s">
        <v>17</v>
      </c>
      <c r="D108" s="43" t="s">
        <v>10</v>
      </c>
      <c r="E108" s="48" t="s">
        <v>7</v>
      </c>
      <c r="F108" s="38" t="s">
        <v>126</v>
      </c>
      <c r="G108" s="39">
        <v>41141</v>
      </c>
      <c r="H108" s="49" t="s">
        <v>525</v>
      </c>
      <c r="I108" s="40" t="s">
        <v>806</v>
      </c>
      <c r="J108" s="40" t="s">
        <v>524</v>
      </c>
      <c r="K108" s="39">
        <v>41141</v>
      </c>
      <c r="L108" s="45">
        <v>4</v>
      </c>
      <c r="M108" s="45"/>
      <c r="N108" s="45"/>
      <c r="O108" s="45"/>
      <c r="P108" s="123">
        <f>VLOOKUP(A108,'[2]ВВТ ОТИ'!$1:$1048576,19,0)</f>
        <v>72</v>
      </c>
      <c r="Q108" s="187"/>
    </row>
    <row r="109" spans="1:17" s="9" customFormat="1" ht="66" customHeight="1">
      <c r="A109" s="39" t="str">
        <f t="shared" si="1"/>
        <v>РНО-0001287</v>
      </c>
      <c r="B109" s="41" t="s">
        <v>499</v>
      </c>
      <c r="C109" s="42" t="s">
        <v>17</v>
      </c>
      <c r="D109" s="43" t="s">
        <v>10</v>
      </c>
      <c r="E109" s="48" t="s">
        <v>7</v>
      </c>
      <c r="F109" s="38" t="s">
        <v>127</v>
      </c>
      <c r="G109" s="39">
        <v>41094</v>
      </c>
      <c r="H109" s="49" t="s">
        <v>523</v>
      </c>
      <c r="I109" s="49" t="s">
        <v>3057</v>
      </c>
      <c r="J109" s="49" t="s">
        <v>3094</v>
      </c>
      <c r="K109" s="39">
        <v>41094</v>
      </c>
      <c r="L109" s="45">
        <v>3</v>
      </c>
      <c r="M109" s="49">
        <v>43172</v>
      </c>
      <c r="N109" s="45"/>
      <c r="O109" s="45"/>
      <c r="P109" s="123">
        <f>VLOOKUP(A109,'[2]ВВТ ОТИ'!$1:$1048576,19,0)</f>
        <v>23</v>
      </c>
      <c r="Q109" s="123" t="s">
        <v>3848</v>
      </c>
    </row>
    <row r="110" spans="1:17" s="9" customFormat="1" ht="66" customHeight="1">
      <c r="A110" s="39" t="str">
        <f t="shared" si="1"/>
        <v>РНО-0001289</v>
      </c>
      <c r="B110" s="44" t="s">
        <v>499</v>
      </c>
      <c r="C110" s="43" t="s">
        <v>17</v>
      </c>
      <c r="D110" s="43" t="s">
        <v>10</v>
      </c>
      <c r="E110" s="48" t="s">
        <v>7</v>
      </c>
      <c r="F110" s="38" t="s">
        <v>128</v>
      </c>
      <c r="G110" s="50">
        <v>41208</v>
      </c>
      <c r="H110" s="50" t="s">
        <v>724</v>
      </c>
      <c r="I110" s="36" t="s">
        <v>3441</v>
      </c>
      <c r="J110" s="50"/>
      <c r="K110" s="50"/>
      <c r="L110" s="33">
        <v>4</v>
      </c>
      <c r="M110" s="50"/>
      <c r="N110" s="50"/>
      <c r="O110" s="50"/>
      <c r="P110" s="123">
        <f>VLOOKUP(A110,'[2]ВВТ ОТИ'!$1:$1048576,19,0)</f>
        <v>76</v>
      </c>
      <c r="Q110" s="123" t="s">
        <v>4165</v>
      </c>
    </row>
    <row r="111" spans="1:17" ht="86.25" customHeight="1">
      <c r="A111" s="39" t="str">
        <f t="shared" si="1"/>
        <v>РНО-0001294</v>
      </c>
      <c r="B111" s="41" t="s">
        <v>499</v>
      </c>
      <c r="C111" s="42" t="s">
        <v>17</v>
      </c>
      <c r="D111" s="43" t="s">
        <v>10</v>
      </c>
      <c r="E111" s="48" t="s">
        <v>7</v>
      </c>
      <c r="F111" s="38" t="s">
        <v>129</v>
      </c>
      <c r="G111" s="39">
        <v>41123</v>
      </c>
      <c r="H111" s="49" t="s">
        <v>522</v>
      </c>
      <c r="I111" s="40" t="s">
        <v>807</v>
      </c>
      <c r="J111" s="40" t="s">
        <v>521</v>
      </c>
      <c r="K111" s="39">
        <v>41123</v>
      </c>
      <c r="L111" s="45">
        <v>4</v>
      </c>
      <c r="M111" s="45"/>
      <c r="N111" s="45"/>
      <c r="O111" s="45"/>
      <c r="P111" s="123">
        <f>VLOOKUP(A111,'[2]ВВТ ОТИ'!$1:$1048576,19,0)</f>
        <v>72</v>
      </c>
      <c r="Q111" s="146"/>
    </row>
    <row r="112" spans="1:17" ht="86.25" customHeight="1">
      <c r="A112" s="39" t="str">
        <f t="shared" si="1"/>
        <v>РНО-0001295</v>
      </c>
      <c r="B112" s="41" t="s">
        <v>499</v>
      </c>
      <c r="C112" s="42" t="s">
        <v>17</v>
      </c>
      <c r="D112" s="43" t="s">
        <v>10</v>
      </c>
      <c r="E112" s="48" t="s">
        <v>7</v>
      </c>
      <c r="F112" s="38" t="s">
        <v>130</v>
      </c>
      <c r="G112" s="39">
        <v>41120</v>
      </c>
      <c r="H112" s="49" t="s">
        <v>514</v>
      </c>
      <c r="I112" s="46" t="s">
        <v>780</v>
      </c>
      <c r="J112" s="49" t="s">
        <v>520</v>
      </c>
      <c r="K112" s="39">
        <v>41120</v>
      </c>
      <c r="L112" s="45">
        <v>3</v>
      </c>
      <c r="M112" s="45"/>
      <c r="N112" s="45"/>
      <c r="O112" s="45"/>
      <c r="P112" s="123">
        <f>VLOOKUP(A112,'[2]ВВТ ОТИ'!$1:$1048576,19,0)</f>
        <v>72</v>
      </c>
      <c r="Q112" s="146"/>
    </row>
    <row r="113" spans="1:17" ht="86.25" customHeight="1">
      <c r="A113" s="39" t="str">
        <f t="shared" si="1"/>
        <v>РНО-0001296</v>
      </c>
      <c r="B113" s="41" t="s">
        <v>499</v>
      </c>
      <c r="C113" s="42" t="s">
        <v>17</v>
      </c>
      <c r="D113" s="43" t="s">
        <v>10</v>
      </c>
      <c r="E113" s="48" t="s">
        <v>7</v>
      </c>
      <c r="F113" s="38" t="s">
        <v>131</v>
      </c>
      <c r="G113" s="39">
        <v>41099</v>
      </c>
      <c r="H113" s="49" t="s">
        <v>519</v>
      </c>
      <c r="I113" s="40" t="s">
        <v>808</v>
      </c>
      <c r="J113" s="40" t="s">
        <v>518</v>
      </c>
      <c r="K113" s="39">
        <v>41099</v>
      </c>
      <c r="L113" s="40">
        <v>3</v>
      </c>
      <c r="M113" s="45"/>
      <c r="N113" s="45"/>
      <c r="O113" s="45"/>
      <c r="P113" s="123">
        <f>VLOOKUP(A113,'[2]ВВТ ОТИ'!$1:$1048576,19,0)</f>
        <v>28</v>
      </c>
      <c r="Q113" s="146"/>
    </row>
    <row r="114" spans="1:17" ht="57.75" customHeight="1">
      <c r="A114" s="39" t="str">
        <f t="shared" si="1"/>
        <v>РНО-0001307</v>
      </c>
      <c r="B114" s="41" t="s">
        <v>499</v>
      </c>
      <c r="C114" s="42" t="s">
        <v>17</v>
      </c>
      <c r="D114" s="43" t="s">
        <v>10</v>
      </c>
      <c r="E114" s="48" t="s">
        <v>7</v>
      </c>
      <c r="F114" s="38" t="s">
        <v>132</v>
      </c>
      <c r="G114" s="39">
        <v>41116</v>
      </c>
      <c r="H114" s="49" t="s">
        <v>516</v>
      </c>
      <c r="I114" s="40" t="s">
        <v>810</v>
      </c>
      <c r="J114" s="49" t="s">
        <v>515</v>
      </c>
      <c r="K114" s="39">
        <v>41116</v>
      </c>
      <c r="L114" s="45">
        <v>3</v>
      </c>
      <c r="M114" s="45"/>
      <c r="N114" s="45"/>
      <c r="O114" s="45"/>
      <c r="P114" s="123">
        <f>VLOOKUP(A114,'[2]ВВТ ОТИ'!$1:$1048576,19,0)</f>
        <v>50</v>
      </c>
      <c r="Q114" s="123" t="s">
        <v>3844</v>
      </c>
    </row>
    <row r="115" spans="1:17" ht="81" customHeight="1">
      <c r="A115" s="39" t="str">
        <f t="shared" si="1"/>
        <v>РНО-0001309</v>
      </c>
      <c r="B115" s="41" t="s">
        <v>499</v>
      </c>
      <c r="C115" s="42" t="s">
        <v>17</v>
      </c>
      <c r="D115" s="43" t="s">
        <v>10</v>
      </c>
      <c r="E115" s="48" t="s">
        <v>7</v>
      </c>
      <c r="F115" s="38" t="s">
        <v>133</v>
      </c>
      <c r="G115" s="39">
        <v>41116</v>
      </c>
      <c r="H115" s="49" t="s">
        <v>514</v>
      </c>
      <c r="I115" s="46" t="s">
        <v>780</v>
      </c>
      <c r="J115" s="49" t="s">
        <v>513</v>
      </c>
      <c r="K115" s="39">
        <v>41116</v>
      </c>
      <c r="L115" s="45">
        <v>2</v>
      </c>
      <c r="M115" s="45"/>
      <c r="N115" s="45"/>
      <c r="O115" s="45"/>
      <c r="P115" s="123">
        <f>VLOOKUP(A115,'[2]ВВТ ОТИ'!$1:$1048576,19,0)</f>
        <v>72</v>
      </c>
      <c r="Q115" s="146"/>
    </row>
    <row r="116" spans="1:17" ht="57.75" customHeight="1">
      <c r="A116" s="39" t="str">
        <f t="shared" si="1"/>
        <v>РНО-0001310</v>
      </c>
      <c r="B116" s="41" t="s">
        <v>499</v>
      </c>
      <c r="C116" s="42" t="s">
        <v>17</v>
      </c>
      <c r="D116" s="43" t="s">
        <v>10</v>
      </c>
      <c r="E116" s="48" t="s">
        <v>7</v>
      </c>
      <c r="F116" s="38" t="s">
        <v>134</v>
      </c>
      <c r="G116" s="39">
        <v>41120</v>
      </c>
      <c r="H116" s="49" t="s">
        <v>512</v>
      </c>
      <c r="I116" s="40" t="s">
        <v>811</v>
      </c>
      <c r="J116" s="40" t="s">
        <v>511</v>
      </c>
      <c r="K116" s="39">
        <v>41120</v>
      </c>
      <c r="L116" s="45">
        <v>3</v>
      </c>
      <c r="M116" s="45"/>
      <c r="N116" s="45"/>
      <c r="O116" s="45"/>
      <c r="P116" s="123">
        <f>VLOOKUP(A116,'[2]ВВТ ОТИ'!$1:$1048576,19,0)</f>
        <v>27</v>
      </c>
      <c r="Q116" s="146"/>
    </row>
    <row r="117" spans="1:17" ht="93.75" customHeight="1">
      <c r="A117" s="39" t="str">
        <f t="shared" si="1"/>
        <v>РНО-0001316</v>
      </c>
      <c r="B117" s="41" t="s">
        <v>499</v>
      </c>
      <c r="C117" s="42" t="s">
        <v>17</v>
      </c>
      <c r="D117" s="43" t="s">
        <v>10</v>
      </c>
      <c r="E117" s="48" t="s">
        <v>7</v>
      </c>
      <c r="F117" s="38" t="s">
        <v>135</v>
      </c>
      <c r="G117" s="39">
        <v>41142</v>
      </c>
      <c r="H117" s="49" t="s">
        <v>3578</v>
      </c>
      <c r="I117" s="40" t="s">
        <v>3579</v>
      </c>
      <c r="J117" s="49" t="s">
        <v>510</v>
      </c>
      <c r="K117" s="39">
        <v>41142</v>
      </c>
      <c r="L117" s="45">
        <v>3</v>
      </c>
      <c r="M117" s="45"/>
      <c r="N117" s="45"/>
      <c r="O117" s="45"/>
      <c r="P117" s="123">
        <f>VLOOKUP(A117,'[2]ВВТ ОТИ'!$1:$1048576,19,0)</f>
        <v>35</v>
      </c>
      <c r="Q117" s="123" t="s">
        <v>3901</v>
      </c>
    </row>
    <row r="118" spans="1:17" ht="57.75" customHeight="1">
      <c r="A118" s="39" t="str">
        <f t="shared" si="1"/>
        <v>РНО-0001317</v>
      </c>
      <c r="B118" s="41" t="s">
        <v>499</v>
      </c>
      <c r="C118" s="42" t="s">
        <v>17</v>
      </c>
      <c r="D118" s="43" t="s">
        <v>10</v>
      </c>
      <c r="E118" s="48" t="s">
        <v>7</v>
      </c>
      <c r="F118" s="38" t="s">
        <v>136</v>
      </c>
      <c r="G118" s="39">
        <v>41142</v>
      </c>
      <c r="H118" s="49" t="s">
        <v>509</v>
      </c>
      <c r="I118" s="40" t="s">
        <v>812</v>
      </c>
      <c r="J118" s="49" t="s">
        <v>508</v>
      </c>
      <c r="K118" s="39">
        <v>41142</v>
      </c>
      <c r="L118" s="45">
        <v>3</v>
      </c>
      <c r="M118" s="45"/>
      <c r="N118" s="45"/>
      <c r="O118" s="45"/>
      <c r="P118" s="123">
        <f>VLOOKUP(A118,'[2]ВВТ ОТИ'!$1:$1048576,19,0)</f>
        <v>36</v>
      </c>
      <c r="Q118" s="146"/>
    </row>
    <row r="119" spans="1:17" ht="57.75" customHeight="1">
      <c r="A119" s="39" t="str">
        <f t="shared" si="1"/>
        <v>РНО-0001320</v>
      </c>
      <c r="B119" s="41" t="s">
        <v>499</v>
      </c>
      <c r="C119" s="42" t="s">
        <v>17</v>
      </c>
      <c r="D119" s="43" t="s">
        <v>10</v>
      </c>
      <c r="E119" s="48" t="s">
        <v>7</v>
      </c>
      <c r="F119" s="38" t="s">
        <v>137</v>
      </c>
      <c r="G119" s="39">
        <v>41151</v>
      </c>
      <c r="H119" s="49" t="s">
        <v>506</v>
      </c>
      <c r="I119" s="121" t="s">
        <v>2450</v>
      </c>
      <c r="J119" s="40" t="s">
        <v>2699</v>
      </c>
      <c r="K119" s="39">
        <v>41151</v>
      </c>
      <c r="L119" s="45">
        <v>3</v>
      </c>
      <c r="M119" s="49">
        <v>42720</v>
      </c>
      <c r="N119" s="45"/>
      <c r="O119" s="45"/>
      <c r="P119" s="123">
        <f>VLOOKUP(A119,'[2]ВВТ ОТИ'!$1:$1048576,19,0)</f>
        <v>61</v>
      </c>
      <c r="Q119" s="123" t="s">
        <v>4333</v>
      </c>
    </row>
    <row r="120" spans="1:17" ht="57.75" customHeight="1">
      <c r="A120" s="39" t="str">
        <f t="shared" si="1"/>
        <v>РНО-0001322</v>
      </c>
      <c r="B120" s="41" t="s">
        <v>499</v>
      </c>
      <c r="C120" s="42" t="s">
        <v>17</v>
      </c>
      <c r="D120" s="43" t="s">
        <v>10</v>
      </c>
      <c r="E120" s="48" t="s">
        <v>7</v>
      </c>
      <c r="F120" s="38" t="s">
        <v>138</v>
      </c>
      <c r="G120" s="39">
        <v>41163</v>
      </c>
      <c r="H120" s="49" t="s">
        <v>505</v>
      </c>
      <c r="I120" s="40" t="s">
        <v>813</v>
      </c>
      <c r="J120" s="40" t="s">
        <v>504</v>
      </c>
      <c r="K120" s="39">
        <v>41163</v>
      </c>
      <c r="L120" s="45">
        <v>4</v>
      </c>
      <c r="M120" s="45"/>
      <c r="N120" s="45"/>
      <c r="O120" s="45"/>
      <c r="P120" s="123">
        <f>VLOOKUP(A120,'[2]ВВТ ОТИ'!$1:$1048576,19,0)</f>
        <v>72</v>
      </c>
      <c r="Q120" s="146"/>
    </row>
    <row r="121" spans="1:17" ht="57.75" customHeight="1">
      <c r="A121" s="39" t="str">
        <f t="shared" si="1"/>
        <v>РНО-0001323</v>
      </c>
      <c r="B121" s="41" t="s">
        <v>499</v>
      </c>
      <c r="C121" s="42" t="s">
        <v>17</v>
      </c>
      <c r="D121" s="43" t="s">
        <v>10</v>
      </c>
      <c r="E121" s="48" t="s">
        <v>7</v>
      </c>
      <c r="F121" s="38" t="s">
        <v>139</v>
      </c>
      <c r="G121" s="49">
        <v>41151</v>
      </c>
      <c r="H121" s="49" t="s">
        <v>503</v>
      </c>
      <c r="I121" s="46" t="s">
        <v>814</v>
      </c>
      <c r="J121" s="45" t="s">
        <v>3065</v>
      </c>
      <c r="K121" s="49">
        <v>41151</v>
      </c>
      <c r="L121" s="40">
        <v>3</v>
      </c>
      <c r="M121" s="39">
        <v>43095</v>
      </c>
      <c r="N121" s="45"/>
      <c r="O121" s="45"/>
      <c r="P121" s="123">
        <f>VLOOKUP(A121,'[2]ВВТ ОТИ'!$1:$1048576,19,0)</f>
        <v>61</v>
      </c>
      <c r="Q121" s="123" t="s">
        <v>3702</v>
      </c>
    </row>
    <row r="122" spans="1:17" s="6" customFormat="1" ht="52.5" customHeight="1">
      <c r="A122" s="39" t="str">
        <f t="shared" si="1"/>
        <v>РНО-0001340</v>
      </c>
      <c r="B122" s="44" t="s">
        <v>499</v>
      </c>
      <c r="C122" s="43" t="s">
        <v>17</v>
      </c>
      <c r="D122" s="43" t="s">
        <v>10</v>
      </c>
      <c r="E122" s="48" t="s">
        <v>7</v>
      </c>
      <c r="F122" s="38" t="s">
        <v>140</v>
      </c>
      <c r="G122" s="50">
        <v>41201</v>
      </c>
      <c r="H122" s="50" t="s">
        <v>500</v>
      </c>
      <c r="I122" s="33" t="s">
        <v>816</v>
      </c>
      <c r="J122" s="50" t="s">
        <v>670</v>
      </c>
      <c r="K122" s="50">
        <v>41201</v>
      </c>
      <c r="L122" s="33">
        <v>3</v>
      </c>
      <c r="M122" s="33"/>
      <c r="N122" s="33"/>
      <c r="O122" s="33"/>
      <c r="P122" s="123">
        <f>VLOOKUP(A122,'[2]ВВТ ОТИ'!$1:$1048576,19,0)</f>
        <v>69</v>
      </c>
      <c r="Q122" s="186"/>
    </row>
    <row r="123" spans="1:17" ht="74.25" customHeight="1">
      <c r="A123" s="39" t="str">
        <f t="shared" si="1"/>
        <v>РНО-0001356</v>
      </c>
      <c r="B123" s="44" t="s">
        <v>499</v>
      </c>
      <c r="C123" s="43" t="s">
        <v>17</v>
      </c>
      <c r="D123" s="43" t="s">
        <v>10</v>
      </c>
      <c r="E123" s="48" t="s">
        <v>7</v>
      </c>
      <c r="F123" s="38" t="s">
        <v>141</v>
      </c>
      <c r="G123" s="50">
        <v>41199</v>
      </c>
      <c r="H123" s="50" t="s">
        <v>3454</v>
      </c>
      <c r="I123" s="33" t="s">
        <v>3455</v>
      </c>
      <c r="J123" s="50" t="s">
        <v>671</v>
      </c>
      <c r="K123" s="50">
        <v>41199</v>
      </c>
      <c r="L123" s="33">
        <v>3</v>
      </c>
      <c r="M123" s="33"/>
      <c r="N123" s="33"/>
      <c r="O123" s="33"/>
      <c r="P123" s="123">
        <f>VLOOKUP(A123,'[2]ВВТ ОТИ'!$1:$1048576,19,0)</f>
        <v>64</v>
      </c>
      <c r="Q123" s="123" t="s">
        <v>4224</v>
      </c>
    </row>
    <row r="124" spans="1:17" ht="67.5" customHeight="1">
      <c r="A124" s="39" t="str">
        <f t="shared" si="1"/>
        <v>РНО-0001359</v>
      </c>
      <c r="B124" s="44" t="s">
        <v>499</v>
      </c>
      <c r="C124" s="43" t="s">
        <v>17</v>
      </c>
      <c r="D124" s="43" t="s">
        <v>10</v>
      </c>
      <c r="E124" s="48" t="s">
        <v>7</v>
      </c>
      <c r="F124" s="38" t="s">
        <v>142</v>
      </c>
      <c r="G124" s="50">
        <v>41229</v>
      </c>
      <c r="H124" s="50" t="s">
        <v>3328</v>
      </c>
      <c r="I124" s="33" t="s">
        <v>817</v>
      </c>
      <c r="J124" s="50" t="s">
        <v>674</v>
      </c>
      <c r="K124" s="50">
        <v>41229</v>
      </c>
      <c r="L124" s="33">
        <v>4</v>
      </c>
      <c r="M124" s="33"/>
      <c r="N124" s="33"/>
      <c r="O124" s="33"/>
      <c r="P124" s="123">
        <f>VLOOKUP(A124,'[2]ВВТ ОТИ'!$1:$1048576,19,0)</f>
        <v>37</v>
      </c>
      <c r="Q124" s="146"/>
    </row>
    <row r="125" spans="1:17" ht="84" customHeight="1">
      <c r="A125" s="39" t="str">
        <f t="shared" si="1"/>
        <v>РНО-0001360</v>
      </c>
      <c r="B125" s="44" t="s">
        <v>499</v>
      </c>
      <c r="C125" s="43" t="s">
        <v>17</v>
      </c>
      <c r="D125" s="43" t="s">
        <v>10</v>
      </c>
      <c r="E125" s="48" t="s">
        <v>7</v>
      </c>
      <c r="F125" s="38" t="s">
        <v>143</v>
      </c>
      <c r="G125" s="50">
        <v>41229</v>
      </c>
      <c r="H125" s="50" t="s">
        <v>3330</v>
      </c>
      <c r="I125" s="33" t="s">
        <v>817</v>
      </c>
      <c r="J125" s="50" t="s">
        <v>674</v>
      </c>
      <c r="K125" s="50">
        <v>41229</v>
      </c>
      <c r="L125" s="33">
        <v>4</v>
      </c>
      <c r="M125" s="33"/>
      <c r="N125" s="33"/>
      <c r="O125" s="33"/>
      <c r="P125" s="123">
        <f>VLOOKUP(A125,'[2]ВВТ ОТИ'!$1:$1048576,19,0)</f>
        <v>37</v>
      </c>
      <c r="Q125" s="146"/>
    </row>
    <row r="126" spans="1:17" ht="64.5" customHeight="1">
      <c r="A126" s="39" t="str">
        <f t="shared" si="1"/>
        <v>РНО-0001361</v>
      </c>
      <c r="B126" s="44" t="s">
        <v>499</v>
      </c>
      <c r="C126" s="43" t="s">
        <v>17</v>
      </c>
      <c r="D126" s="43" t="s">
        <v>10</v>
      </c>
      <c r="E126" s="48" t="s">
        <v>7</v>
      </c>
      <c r="F126" s="38" t="s">
        <v>144</v>
      </c>
      <c r="G126" s="50">
        <v>41229</v>
      </c>
      <c r="H126" s="50" t="s">
        <v>3329</v>
      </c>
      <c r="I126" s="33" t="s">
        <v>817</v>
      </c>
      <c r="J126" s="50" t="s">
        <v>674</v>
      </c>
      <c r="K126" s="50">
        <v>41229</v>
      </c>
      <c r="L126" s="33">
        <v>4</v>
      </c>
      <c r="M126" s="33"/>
      <c r="N126" s="33"/>
      <c r="O126" s="33"/>
      <c r="P126" s="123">
        <f>VLOOKUP(A126,'[2]ВВТ ОТИ'!$1:$1048576,19,0)</f>
        <v>37</v>
      </c>
      <c r="Q126" s="146"/>
    </row>
    <row r="127" spans="1:17" ht="84.75" customHeight="1">
      <c r="A127" s="39" t="str">
        <f t="shared" si="1"/>
        <v>РНО-0001363</v>
      </c>
      <c r="B127" s="44" t="s">
        <v>499</v>
      </c>
      <c r="C127" s="43" t="s">
        <v>17</v>
      </c>
      <c r="D127" s="43" t="s">
        <v>10</v>
      </c>
      <c r="E127" s="48" t="s">
        <v>7</v>
      </c>
      <c r="F127" s="38" t="s">
        <v>145</v>
      </c>
      <c r="G127" s="50">
        <v>41250</v>
      </c>
      <c r="H127" s="50" t="s">
        <v>673</v>
      </c>
      <c r="I127" s="33" t="s">
        <v>3231</v>
      </c>
      <c r="J127" s="50" t="s">
        <v>680</v>
      </c>
      <c r="K127" s="50">
        <v>41250</v>
      </c>
      <c r="L127" s="33">
        <v>4</v>
      </c>
      <c r="M127" s="33"/>
      <c r="N127" s="33"/>
      <c r="O127" s="33"/>
      <c r="P127" s="123">
        <f>VLOOKUP(A127,'[2]ВВТ ОТИ'!$1:$1048576,19,0)</f>
        <v>24</v>
      </c>
      <c r="Q127" s="146"/>
    </row>
    <row r="128" spans="1:17" ht="87" customHeight="1">
      <c r="A128" s="39" t="str">
        <f t="shared" si="1"/>
        <v>РНО-0001375</v>
      </c>
      <c r="B128" s="44" t="s">
        <v>499</v>
      </c>
      <c r="C128" s="43" t="s">
        <v>17</v>
      </c>
      <c r="D128" s="43" t="s">
        <v>10</v>
      </c>
      <c r="E128" s="48" t="s">
        <v>7</v>
      </c>
      <c r="F128" s="38" t="s">
        <v>146</v>
      </c>
      <c r="G128" s="50">
        <v>41254</v>
      </c>
      <c r="H128" s="50" t="s">
        <v>676</v>
      </c>
      <c r="I128" s="33" t="s">
        <v>819</v>
      </c>
      <c r="J128" s="50" t="s">
        <v>682</v>
      </c>
      <c r="K128" s="50">
        <v>41254</v>
      </c>
      <c r="L128" s="33">
        <v>2</v>
      </c>
      <c r="M128" s="33"/>
      <c r="N128" s="33"/>
      <c r="O128" s="33"/>
      <c r="P128" s="123">
        <f>VLOOKUP(A128,'[2]ВВТ ОТИ'!$1:$1048576,19,0)</f>
        <v>72</v>
      </c>
      <c r="Q128" s="146"/>
    </row>
    <row r="129" spans="1:17" s="6" customFormat="1" ht="95.25" customHeight="1">
      <c r="A129" s="39" t="str">
        <f t="shared" si="1"/>
        <v>РНО-0001378</v>
      </c>
      <c r="B129" s="44" t="s">
        <v>499</v>
      </c>
      <c r="C129" s="43" t="s">
        <v>17</v>
      </c>
      <c r="D129" s="43" t="s">
        <v>10</v>
      </c>
      <c r="E129" s="48" t="s">
        <v>7</v>
      </c>
      <c r="F129" s="38" t="s">
        <v>147</v>
      </c>
      <c r="G129" s="50">
        <v>41261</v>
      </c>
      <c r="H129" s="50" t="s">
        <v>3535</v>
      </c>
      <c r="I129" s="33" t="s">
        <v>3603</v>
      </c>
      <c r="J129" s="50" t="s">
        <v>684</v>
      </c>
      <c r="K129" s="50">
        <v>41261</v>
      </c>
      <c r="L129" s="33">
        <v>4</v>
      </c>
      <c r="M129" s="33"/>
      <c r="N129" s="33"/>
      <c r="O129" s="33"/>
      <c r="P129" s="123">
        <f>VLOOKUP(A129,'[2]ВВТ ОТИ'!$1:$1048576,19,0)</f>
        <v>72</v>
      </c>
      <c r="Q129" s="186"/>
    </row>
    <row r="130" spans="1:17" s="9" customFormat="1" ht="63.75" customHeight="1">
      <c r="A130" s="39" t="str">
        <f t="shared" si="1"/>
        <v>РНО-0001379</v>
      </c>
      <c r="B130" s="54" t="s">
        <v>499</v>
      </c>
      <c r="C130" s="55" t="s">
        <v>17</v>
      </c>
      <c r="D130" s="55" t="s">
        <v>10</v>
      </c>
      <c r="E130" s="56" t="s">
        <v>7</v>
      </c>
      <c r="F130" s="57" t="s">
        <v>148</v>
      </c>
      <c r="G130" s="58">
        <v>41261</v>
      </c>
      <c r="H130" s="58" t="s">
        <v>677</v>
      </c>
      <c r="I130" s="47" t="s">
        <v>820</v>
      </c>
      <c r="J130" s="58" t="s">
        <v>2881</v>
      </c>
      <c r="K130" s="58">
        <v>41261</v>
      </c>
      <c r="L130" s="47">
        <v>3</v>
      </c>
      <c r="M130" s="58">
        <v>41585</v>
      </c>
      <c r="N130" s="47"/>
      <c r="O130" s="47"/>
      <c r="P130" s="123">
        <f>VLOOKUP(A130,'[2]ВВТ ОТИ'!$1:$1048576,19,0)</f>
        <v>62</v>
      </c>
      <c r="Q130" s="187"/>
    </row>
    <row r="131" spans="1:17" ht="38.25" customHeight="1">
      <c r="A131" s="39" t="str">
        <f t="shared" si="1"/>
        <v>РНО-0001380</v>
      </c>
      <c r="B131" s="44" t="s">
        <v>499</v>
      </c>
      <c r="C131" s="43" t="s">
        <v>17</v>
      </c>
      <c r="D131" s="43" t="s">
        <v>10</v>
      </c>
      <c r="E131" s="48" t="s">
        <v>7</v>
      </c>
      <c r="F131" s="38" t="s">
        <v>149</v>
      </c>
      <c r="G131" s="50">
        <v>41261</v>
      </c>
      <c r="H131" s="50" t="s">
        <v>678</v>
      </c>
      <c r="I131" s="47" t="s">
        <v>820</v>
      </c>
      <c r="J131" s="50" t="s">
        <v>683</v>
      </c>
      <c r="K131" s="50">
        <v>41261</v>
      </c>
      <c r="L131" s="33">
        <v>4</v>
      </c>
      <c r="M131" s="33"/>
      <c r="N131" s="33"/>
      <c r="O131" s="33"/>
      <c r="P131" s="123">
        <f>VLOOKUP(A131,'[2]ВВТ ОТИ'!$1:$1048576,19,0)</f>
        <v>62</v>
      </c>
      <c r="Q131" s="146"/>
    </row>
    <row r="132" spans="1:17" ht="38.25" customHeight="1">
      <c r="A132" s="39" t="str">
        <f t="shared" si="1"/>
        <v>РНО-0001381</v>
      </c>
      <c r="B132" s="44" t="s">
        <v>499</v>
      </c>
      <c r="C132" s="43" t="s">
        <v>17</v>
      </c>
      <c r="D132" s="43" t="s">
        <v>10</v>
      </c>
      <c r="E132" s="48" t="s">
        <v>7</v>
      </c>
      <c r="F132" s="38" t="s">
        <v>150</v>
      </c>
      <c r="G132" s="50">
        <v>41261</v>
      </c>
      <c r="H132" s="50" t="s">
        <v>679</v>
      </c>
      <c r="I132" s="47" t="s">
        <v>820</v>
      </c>
      <c r="J132" s="50" t="s">
        <v>683</v>
      </c>
      <c r="K132" s="50">
        <v>41261</v>
      </c>
      <c r="L132" s="33">
        <v>4</v>
      </c>
      <c r="M132" s="33"/>
      <c r="N132" s="33"/>
      <c r="O132" s="33"/>
      <c r="P132" s="123">
        <f>VLOOKUP(A132,'[2]ВВТ ОТИ'!$1:$1048576,19,0)</f>
        <v>62</v>
      </c>
      <c r="Q132" s="146"/>
    </row>
    <row r="133" spans="1:17" ht="69.75" customHeight="1">
      <c r="A133" s="39" t="str">
        <f t="shared" si="1"/>
        <v>РНО-0001389</v>
      </c>
      <c r="B133" s="54" t="s">
        <v>499</v>
      </c>
      <c r="C133" s="55" t="s">
        <v>17</v>
      </c>
      <c r="D133" s="55" t="s">
        <v>10</v>
      </c>
      <c r="E133" s="56" t="s">
        <v>7</v>
      </c>
      <c r="F133" s="57" t="s">
        <v>151</v>
      </c>
      <c r="G133" s="58">
        <v>41320</v>
      </c>
      <c r="H133" s="58" t="s">
        <v>690</v>
      </c>
      <c r="I133" s="47" t="s">
        <v>832</v>
      </c>
      <c r="J133" s="58" t="s">
        <v>698</v>
      </c>
      <c r="K133" s="58">
        <v>41320</v>
      </c>
      <c r="L133" s="47">
        <v>3</v>
      </c>
      <c r="M133" s="47"/>
      <c r="N133" s="47"/>
      <c r="O133" s="47"/>
      <c r="P133" s="123">
        <f>VLOOKUP(A133,'[2]ВВТ ОТИ'!$1:$1048576,19,0)</f>
        <v>86</v>
      </c>
      <c r="Q133" s="146"/>
    </row>
    <row r="134" spans="1:17" ht="69.75" customHeight="1">
      <c r="A134" s="39" t="str">
        <f t="shared" ref="A134:A197" si="2">CONCATENATE(B134,C134,D134,E134,F134)</f>
        <v>РНО-0001390</v>
      </c>
      <c r="B134" s="54" t="s">
        <v>499</v>
      </c>
      <c r="C134" s="55" t="s">
        <v>17</v>
      </c>
      <c r="D134" s="55" t="s">
        <v>10</v>
      </c>
      <c r="E134" s="56" t="s">
        <v>7</v>
      </c>
      <c r="F134" s="57" t="s">
        <v>152</v>
      </c>
      <c r="G134" s="58">
        <v>41320</v>
      </c>
      <c r="H134" s="58" t="s">
        <v>691</v>
      </c>
      <c r="I134" s="47" t="s">
        <v>832</v>
      </c>
      <c r="J134" s="58" t="s">
        <v>698</v>
      </c>
      <c r="K134" s="58">
        <v>41320</v>
      </c>
      <c r="L134" s="47">
        <v>4</v>
      </c>
      <c r="M134" s="47"/>
      <c r="N134" s="47"/>
      <c r="O134" s="47"/>
      <c r="P134" s="123">
        <f>VLOOKUP(A134,'[2]ВВТ ОТИ'!$1:$1048576,19,0)</f>
        <v>86</v>
      </c>
      <c r="Q134" s="146"/>
    </row>
    <row r="135" spans="1:17" ht="69.75" customHeight="1">
      <c r="A135" s="39" t="str">
        <f t="shared" si="2"/>
        <v>РНО-0001391</v>
      </c>
      <c r="B135" s="54" t="s">
        <v>499</v>
      </c>
      <c r="C135" s="55" t="s">
        <v>17</v>
      </c>
      <c r="D135" s="55" t="s">
        <v>10</v>
      </c>
      <c r="E135" s="56" t="s">
        <v>7</v>
      </c>
      <c r="F135" s="57" t="s">
        <v>153</v>
      </c>
      <c r="G135" s="58">
        <v>41320</v>
      </c>
      <c r="H135" s="58" t="s">
        <v>692</v>
      </c>
      <c r="I135" s="47" t="s">
        <v>832</v>
      </c>
      <c r="J135" s="58" t="s">
        <v>698</v>
      </c>
      <c r="K135" s="58">
        <v>41320</v>
      </c>
      <c r="L135" s="47">
        <v>4</v>
      </c>
      <c r="M135" s="47"/>
      <c r="N135" s="47"/>
      <c r="O135" s="47"/>
      <c r="P135" s="123">
        <f>VLOOKUP(A135,'[2]ВВТ ОТИ'!$1:$1048576,19,0)</f>
        <v>86</v>
      </c>
      <c r="Q135" s="146"/>
    </row>
    <row r="136" spans="1:17" s="6" customFormat="1" ht="60" customHeight="1">
      <c r="A136" s="39" t="str">
        <f t="shared" si="2"/>
        <v>РНО-0001407</v>
      </c>
      <c r="B136" s="44" t="s">
        <v>499</v>
      </c>
      <c r="C136" s="43" t="s">
        <v>17</v>
      </c>
      <c r="D136" s="43" t="s">
        <v>10</v>
      </c>
      <c r="E136" s="48" t="s">
        <v>7</v>
      </c>
      <c r="F136" s="38" t="s">
        <v>154</v>
      </c>
      <c r="G136" s="50">
        <v>41298</v>
      </c>
      <c r="H136" s="50" t="s">
        <v>693</v>
      </c>
      <c r="I136" s="45" t="s">
        <v>777</v>
      </c>
      <c r="J136" s="50" t="s">
        <v>695</v>
      </c>
      <c r="K136" s="50">
        <v>41298</v>
      </c>
      <c r="L136" s="33">
        <v>4</v>
      </c>
      <c r="M136" s="33"/>
      <c r="N136" s="33"/>
      <c r="O136" s="33"/>
      <c r="P136" s="123">
        <f>VLOOKUP(A136,'[2]ВВТ ОТИ'!$1:$1048576,19,0)</f>
        <v>79</v>
      </c>
      <c r="Q136" s="186"/>
    </row>
    <row r="137" spans="1:17" s="6" customFormat="1" ht="63" customHeight="1">
      <c r="A137" s="39" t="str">
        <f t="shared" si="2"/>
        <v>РНО-0001408</v>
      </c>
      <c r="B137" s="44" t="s">
        <v>499</v>
      </c>
      <c r="C137" s="43" t="s">
        <v>17</v>
      </c>
      <c r="D137" s="43" t="s">
        <v>10</v>
      </c>
      <c r="E137" s="48" t="s">
        <v>7</v>
      </c>
      <c r="F137" s="38" t="s">
        <v>155</v>
      </c>
      <c r="G137" s="50">
        <v>41298</v>
      </c>
      <c r="H137" s="50" t="s">
        <v>694</v>
      </c>
      <c r="I137" s="45" t="s">
        <v>777</v>
      </c>
      <c r="J137" s="50" t="s">
        <v>695</v>
      </c>
      <c r="K137" s="50">
        <v>41298</v>
      </c>
      <c r="L137" s="33">
        <v>4</v>
      </c>
      <c r="M137" s="33"/>
      <c r="N137" s="33"/>
      <c r="O137" s="33"/>
      <c r="P137" s="123">
        <f>VLOOKUP(A137,'[2]ВВТ ОТИ'!$1:$1048576,19,0)</f>
        <v>79</v>
      </c>
      <c r="Q137" s="186"/>
    </row>
    <row r="138" spans="1:17" s="6" customFormat="1" ht="87.75" customHeight="1">
      <c r="A138" s="39" t="str">
        <f t="shared" si="2"/>
        <v>РНО-0001410</v>
      </c>
      <c r="B138" s="44" t="s">
        <v>499</v>
      </c>
      <c r="C138" s="43" t="s">
        <v>17</v>
      </c>
      <c r="D138" s="43" t="s">
        <v>10</v>
      </c>
      <c r="E138" s="48" t="s">
        <v>7</v>
      </c>
      <c r="F138" s="38" t="s">
        <v>156</v>
      </c>
      <c r="G138" s="50">
        <v>41320</v>
      </c>
      <c r="H138" s="50" t="s">
        <v>696</v>
      </c>
      <c r="I138" s="33" t="s">
        <v>3171</v>
      </c>
      <c r="J138" s="50" t="s">
        <v>697</v>
      </c>
      <c r="K138" s="50">
        <v>41320</v>
      </c>
      <c r="L138" s="33">
        <v>2</v>
      </c>
      <c r="M138" s="33"/>
      <c r="N138" s="33"/>
      <c r="O138" s="33"/>
      <c r="P138" s="123">
        <f>VLOOKUP(A138,'[2]ВВТ ОТИ'!$1:$1048576,19,0)</f>
        <v>2</v>
      </c>
      <c r="Q138" s="186"/>
    </row>
    <row r="139" spans="1:17" s="6" customFormat="1" ht="99.75" customHeight="1">
      <c r="A139" s="39" t="str">
        <f t="shared" si="2"/>
        <v>РНО-0001411</v>
      </c>
      <c r="B139" s="44" t="s">
        <v>499</v>
      </c>
      <c r="C139" s="43" t="s">
        <v>17</v>
      </c>
      <c r="D139" s="43" t="s">
        <v>10</v>
      </c>
      <c r="E139" s="48" t="s">
        <v>7</v>
      </c>
      <c r="F139" s="38" t="s">
        <v>157</v>
      </c>
      <c r="G139" s="50">
        <v>41346</v>
      </c>
      <c r="H139" s="50" t="s">
        <v>839</v>
      </c>
      <c r="I139" s="33" t="s">
        <v>3235</v>
      </c>
      <c r="J139" s="50" t="s">
        <v>700</v>
      </c>
      <c r="K139" s="50">
        <v>41346</v>
      </c>
      <c r="L139" s="33">
        <v>4</v>
      </c>
      <c r="M139" s="33" t="s">
        <v>3616</v>
      </c>
      <c r="N139" s="33"/>
      <c r="O139" s="33"/>
      <c r="P139" s="123">
        <f>VLOOKUP(A139,'[2]ВВТ ОТИ'!$1:$1048576,19,0)</f>
        <v>72</v>
      </c>
      <c r="Q139" s="186"/>
    </row>
    <row r="140" spans="1:17" s="6" customFormat="1" ht="50.25" customHeight="1">
      <c r="A140" s="39" t="str">
        <f t="shared" si="2"/>
        <v>РНО-0001414</v>
      </c>
      <c r="B140" s="44" t="s">
        <v>499</v>
      </c>
      <c r="C140" s="43" t="s">
        <v>17</v>
      </c>
      <c r="D140" s="43" t="s">
        <v>10</v>
      </c>
      <c r="E140" s="48" t="s">
        <v>7</v>
      </c>
      <c r="F140" s="38" t="s">
        <v>158</v>
      </c>
      <c r="G140" s="50">
        <v>41345</v>
      </c>
      <c r="H140" s="50" t="s">
        <v>2512</v>
      </c>
      <c r="I140" s="51" t="s">
        <v>3055</v>
      </c>
      <c r="J140" s="50" t="s">
        <v>701</v>
      </c>
      <c r="K140" s="50">
        <v>41345</v>
      </c>
      <c r="L140" s="33">
        <v>3</v>
      </c>
      <c r="M140" s="33"/>
      <c r="N140" s="33"/>
      <c r="O140" s="33"/>
      <c r="P140" s="123">
        <f>VLOOKUP(A140,'[2]ВВТ ОТИ'!$1:$1048576,19,0)</f>
        <v>16</v>
      </c>
      <c r="Q140" s="186"/>
    </row>
    <row r="141" spans="1:17" s="6" customFormat="1" ht="60" customHeight="1">
      <c r="A141" s="39" t="str">
        <f t="shared" si="2"/>
        <v>РНО-0001420</v>
      </c>
      <c r="B141" s="44" t="s">
        <v>499</v>
      </c>
      <c r="C141" s="43" t="s">
        <v>17</v>
      </c>
      <c r="D141" s="43" t="s">
        <v>10</v>
      </c>
      <c r="E141" s="48" t="s">
        <v>7</v>
      </c>
      <c r="F141" s="38" t="s">
        <v>159</v>
      </c>
      <c r="G141" s="50">
        <v>41389</v>
      </c>
      <c r="H141" s="50" t="s">
        <v>704</v>
      </c>
      <c r="I141" s="47" t="s">
        <v>809</v>
      </c>
      <c r="J141" s="50" t="s">
        <v>709</v>
      </c>
      <c r="K141" s="50">
        <v>41389</v>
      </c>
      <c r="L141" s="33">
        <v>4</v>
      </c>
      <c r="M141" s="33"/>
      <c r="N141" s="33"/>
      <c r="O141" s="33"/>
      <c r="P141" s="123">
        <f>VLOOKUP(A141,'[2]ВВТ ОТИ'!$1:$1048576,19,0)</f>
        <v>89</v>
      </c>
      <c r="Q141" s="186"/>
    </row>
    <row r="142" spans="1:17" s="6" customFormat="1" ht="59.25" customHeight="1">
      <c r="A142" s="39" t="str">
        <f t="shared" si="2"/>
        <v>РНО-0001423</v>
      </c>
      <c r="B142" s="44" t="s">
        <v>499</v>
      </c>
      <c r="C142" s="43" t="s">
        <v>17</v>
      </c>
      <c r="D142" s="43" t="s">
        <v>10</v>
      </c>
      <c r="E142" s="48" t="s">
        <v>7</v>
      </c>
      <c r="F142" s="38" t="s">
        <v>160</v>
      </c>
      <c r="G142" s="50">
        <v>41389</v>
      </c>
      <c r="H142" s="50" t="s">
        <v>602</v>
      </c>
      <c r="I142" s="33" t="s">
        <v>821</v>
      </c>
      <c r="J142" s="50" t="s">
        <v>712</v>
      </c>
      <c r="K142" s="50">
        <v>41389</v>
      </c>
      <c r="L142" s="33">
        <v>4</v>
      </c>
      <c r="M142" s="33"/>
      <c r="N142" s="33"/>
      <c r="O142" s="33"/>
      <c r="P142" s="123">
        <f>VLOOKUP(A142,'[2]ВВТ ОТИ'!$1:$1048576,19,0)</f>
        <v>2</v>
      </c>
      <c r="Q142" s="186"/>
    </row>
    <row r="143" spans="1:17" s="6" customFormat="1" ht="45.75" customHeight="1">
      <c r="A143" s="39" t="str">
        <f t="shared" si="2"/>
        <v>РНО-0001424</v>
      </c>
      <c r="B143" s="44" t="s">
        <v>499</v>
      </c>
      <c r="C143" s="43" t="s">
        <v>17</v>
      </c>
      <c r="D143" s="43" t="s">
        <v>10</v>
      </c>
      <c r="E143" s="48" t="s">
        <v>7</v>
      </c>
      <c r="F143" s="38" t="s">
        <v>161</v>
      </c>
      <c r="G143" s="50">
        <v>41389</v>
      </c>
      <c r="H143" s="50" t="s">
        <v>707</v>
      </c>
      <c r="I143" s="33" t="s">
        <v>822</v>
      </c>
      <c r="J143" s="50" t="s">
        <v>711</v>
      </c>
      <c r="K143" s="50">
        <v>41389</v>
      </c>
      <c r="L143" s="33">
        <v>3</v>
      </c>
      <c r="M143" s="33"/>
      <c r="N143" s="33"/>
      <c r="O143" s="33"/>
      <c r="P143" s="123">
        <f>VLOOKUP(A143,'[2]ВВТ ОТИ'!$1:$1048576,19,0)</f>
        <v>76</v>
      </c>
      <c r="Q143" s="186"/>
    </row>
    <row r="144" spans="1:17" s="6" customFormat="1" ht="70.5" customHeight="1">
      <c r="A144" s="39" t="str">
        <f t="shared" si="2"/>
        <v>РНО-0001425</v>
      </c>
      <c r="B144" s="44" t="s">
        <v>499</v>
      </c>
      <c r="C144" s="43" t="s">
        <v>17</v>
      </c>
      <c r="D144" s="43" t="s">
        <v>10</v>
      </c>
      <c r="E144" s="48" t="s">
        <v>7</v>
      </c>
      <c r="F144" s="38" t="s">
        <v>162</v>
      </c>
      <c r="G144" s="50">
        <v>41389</v>
      </c>
      <c r="H144" s="50" t="s">
        <v>708</v>
      </c>
      <c r="I144" s="47" t="s">
        <v>815</v>
      </c>
      <c r="J144" s="50" t="s">
        <v>710</v>
      </c>
      <c r="K144" s="50">
        <v>41389</v>
      </c>
      <c r="L144" s="33">
        <v>2</v>
      </c>
      <c r="M144" s="33"/>
      <c r="N144" s="33"/>
      <c r="O144" s="33"/>
      <c r="P144" s="123">
        <f>VLOOKUP(A144,'[2]ВВТ ОТИ'!$1:$1048576,19,0)</f>
        <v>72</v>
      </c>
      <c r="Q144" s="186"/>
    </row>
    <row r="145" spans="1:17" s="6" customFormat="1" ht="66" customHeight="1">
      <c r="A145" s="39" t="str">
        <f t="shared" si="2"/>
        <v>РНО-0001426</v>
      </c>
      <c r="B145" s="44" t="s">
        <v>499</v>
      </c>
      <c r="C145" s="43" t="s">
        <v>17</v>
      </c>
      <c r="D145" s="43" t="s">
        <v>10</v>
      </c>
      <c r="E145" s="48" t="s">
        <v>7</v>
      </c>
      <c r="F145" s="38" t="s">
        <v>163</v>
      </c>
      <c r="G145" s="50">
        <v>41402</v>
      </c>
      <c r="H145" s="50" t="s">
        <v>714</v>
      </c>
      <c r="I145" s="33" t="s">
        <v>823</v>
      </c>
      <c r="J145" s="50" t="s">
        <v>715</v>
      </c>
      <c r="K145" s="50">
        <v>41402</v>
      </c>
      <c r="L145" s="33">
        <v>4</v>
      </c>
      <c r="M145" s="33"/>
      <c r="N145" s="33"/>
      <c r="O145" s="33"/>
      <c r="P145" s="123">
        <f>VLOOKUP(A145,'[2]ВВТ ОТИ'!$1:$1048576,19,0)</f>
        <v>72</v>
      </c>
      <c r="Q145" s="186"/>
    </row>
    <row r="146" spans="1:17" s="9" customFormat="1" ht="70.5" customHeight="1">
      <c r="A146" s="39" t="str">
        <f t="shared" si="2"/>
        <v>РНО-0001429</v>
      </c>
      <c r="B146" s="44" t="s">
        <v>499</v>
      </c>
      <c r="C146" s="43" t="s">
        <v>17</v>
      </c>
      <c r="D146" s="43" t="s">
        <v>10</v>
      </c>
      <c r="E146" s="48" t="s">
        <v>7</v>
      </c>
      <c r="F146" s="38" t="s">
        <v>164</v>
      </c>
      <c r="G146" s="50">
        <v>41408</v>
      </c>
      <c r="H146" s="50" t="s">
        <v>716</v>
      </c>
      <c r="I146" s="33" t="s">
        <v>825</v>
      </c>
      <c r="J146" s="50" t="s">
        <v>717</v>
      </c>
      <c r="K146" s="50">
        <v>41408</v>
      </c>
      <c r="L146" s="33">
        <v>4</v>
      </c>
      <c r="M146" s="33"/>
      <c r="N146" s="33"/>
      <c r="O146" s="33"/>
      <c r="P146" s="123">
        <f>VLOOKUP(A146,'[2]ВВТ ОТИ'!$1:$1048576,19,0)</f>
        <v>59</v>
      </c>
      <c r="Q146" s="187"/>
    </row>
    <row r="147" spans="1:17" s="6" customFormat="1" ht="92.25" customHeight="1">
      <c r="A147" s="39" t="str">
        <f t="shared" si="2"/>
        <v>РНО-0001434</v>
      </c>
      <c r="B147" s="44" t="s">
        <v>499</v>
      </c>
      <c r="C147" s="43" t="s">
        <v>17</v>
      </c>
      <c r="D147" s="43" t="s">
        <v>10</v>
      </c>
      <c r="E147" s="48" t="s">
        <v>7</v>
      </c>
      <c r="F147" s="38" t="s">
        <v>165</v>
      </c>
      <c r="G147" s="50">
        <v>41411</v>
      </c>
      <c r="H147" s="50" t="s">
        <v>718</v>
      </c>
      <c r="I147" s="36" t="s">
        <v>826</v>
      </c>
      <c r="J147" s="50" t="s">
        <v>722</v>
      </c>
      <c r="K147" s="50">
        <v>41411</v>
      </c>
      <c r="L147" s="33">
        <v>4</v>
      </c>
      <c r="M147" s="33"/>
      <c r="N147" s="33"/>
      <c r="O147" s="33"/>
      <c r="P147" s="123">
        <f>VLOOKUP(A147,'[2]ВВТ ОТИ'!$1:$1048576,19,0)</f>
        <v>4</v>
      </c>
      <c r="Q147" s="186"/>
    </row>
    <row r="148" spans="1:17" s="6" customFormat="1" ht="51" customHeight="1">
      <c r="A148" s="39" t="str">
        <f t="shared" si="2"/>
        <v>РНО-0001435</v>
      </c>
      <c r="B148" s="44" t="s">
        <v>499</v>
      </c>
      <c r="C148" s="43" t="s">
        <v>17</v>
      </c>
      <c r="D148" s="43" t="s">
        <v>10</v>
      </c>
      <c r="E148" s="48" t="s">
        <v>7</v>
      </c>
      <c r="F148" s="38" t="s">
        <v>166</v>
      </c>
      <c r="G148" s="50">
        <v>41411</v>
      </c>
      <c r="H148" s="50" t="s">
        <v>719</v>
      </c>
      <c r="I148" s="36" t="s">
        <v>826</v>
      </c>
      <c r="J148" s="50" t="s">
        <v>722</v>
      </c>
      <c r="K148" s="50">
        <v>41411</v>
      </c>
      <c r="L148" s="33">
        <v>4</v>
      </c>
      <c r="M148" s="33"/>
      <c r="N148" s="33"/>
      <c r="O148" s="33"/>
      <c r="P148" s="123">
        <f>VLOOKUP(A148,'[2]ВВТ ОТИ'!$1:$1048576,19,0)</f>
        <v>4</v>
      </c>
      <c r="Q148" s="186"/>
    </row>
    <row r="149" spans="1:17" s="6" customFormat="1" ht="51" customHeight="1">
      <c r="A149" s="39" t="str">
        <f t="shared" si="2"/>
        <v>РНО-0001436</v>
      </c>
      <c r="B149" s="44" t="s">
        <v>499</v>
      </c>
      <c r="C149" s="43" t="s">
        <v>17</v>
      </c>
      <c r="D149" s="43" t="s">
        <v>10</v>
      </c>
      <c r="E149" s="48" t="s">
        <v>7</v>
      </c>
      <c r="F149" s="38" t="s">
        <v>167</v>
      </c>
      <c r="G149" s="50">
        <v>41411</v>
      </c>
      <c r="H149" s="50" t="s">
        <v>720</v>
      </c>
      <c r="I149" s="36" t="s">
        <v>826</v>
      </c>
      <c r="J149" s="50" t="s">
        <v>722</v>
      </c>
      <c r="K149" s="50">
        <v>41411</v>
      </c>
      <c r="L149" s="33">
        <v>4</v>
      </c>
      <c r="M149" s="33"/>
      <c r="N149" s="33"/>
      <c r="O149" s="33"/>
      <c r="P149" s="123">
        <f>VLOOKUP(A149,'[2]ВВТ ОТИ'!$1:$1048576,19,0)</f>
        <v>4</v>
      </c>
      <c r="Q149" s="186"/>
    </row>
    <row r="150" spans="1:17" s="6" customFormat="1" ht="38.25" customHeight="1">
      <c r="A150" s="39" t="str">
        <f t="shared" si="2"/>
        <v>РНО-0001437</v>
      </c>
      <c r="B150" s="44" t="s">
        <v>499</v>
      </c>
      <c r="C150" s="43" t="s">
        <v>17</v>
      </c>
      <c r="D150" s="43" t="s">
        <v>10</v>
      </c>
      <c r="E150" s="48" t="s">
        <v>7</v>
      </c>
      <c r="F150" s="38" t="s">
        <v>168</v>
      </c>
      <c r="G150" s="50">
        <v>41411</v>
      </c>
      <c r="H150" s="50" t="s">
        <v>721</v>
      </c>
      <c r="I150" s="36" t="s">
        <v>826</v>
      </c>
      <c r="J150" s="50" t="s">
        <v>722</v>
      </c>
      <c r="K150" s="50">
        <v>41411</v>
      </c>
      <c r="L150" s="33">
        <v>4</v>
      </c>
      <c r="M150" s="33"/>
      <c r="N150" s="33"/>
      <c r="O150" s="33"/>
      <c r="P150" s="123">
        <f>VLOOKUP(A150,'[2]ВВТ ОТИ'!$1:$1048576,19,0)</f>
        <v>4</v>
      </c>
      <c r="Q150" s="186"/>
    </row>
    <row r="151" spans="1:17" s="6" customFormat="1" ht="57" customHeight="1">
      <c r="A151" s="39" t="str">
        <f t="shared" si="2"/>
        <v>РНО-0001444</v>
      </c>
      <c r="B151" s="44" t="s">
        <v>499</v>
      </c>
      <c r="C151" s="43" t="s">
        <v>17</v>
      </c>
      <c r="D151" s="43" t="s">
        <v>10</v>
      </c>
      <c r="E151" s="48" t="s">
        <v>7</v>
      </c>
      <c r="F151" s="38" t="s">
        <v>169</v>
      </c>
      <c r="G151" s="50">
        <v>41423</v>
      </c>
      <c r="H151" s="50" t="s">
        <v>672</v>
      </c>
      <c r="I151" s="36" t="s">
        <v>827</v>
      </c>
      <c r="J151" s="50" t="s">
        <v>725</v>
      </c>
      <c r="K151" s="50">
        <v>41423</v>
      </c>
      <c r="L151" s="33">
        <v>4</v>
      </c>
      <c r="M151" s="33"/>
      <c r="N151" s="33"/>
      <c r="O151" s="33"/>
      <c r="P151" s="123">
        <f>VLOOKUP(A151,'[2]ВВТ ОТИ'!$1:$1048576,19,0)</f>
        <v>35</v>
      </c>
      <c r="Q151" s="186"/>
    </row>
    <row r="152" spans="1:17" s="9" customFormat="1" ht="75" customHeight="1">
      <c r="A152" s="39" t="str">
        <f t="shared" si="2"/>
        <v>РНО-0001453</v>
      </c>
      <c r="B152" s="44" t="s">
        <v>499</v>
      </c>
      <c r="C152" s="43" t="s">
        <v>17</v>
      </c>
      <c r="D152" s="43" t="s">
        <v>10</v>
      </c>
      <c r="E152" s="48" t="s">
        <v>7</v>
      </c>
      <c r="F152" s="57" t="s">
        <v>170</v>
      </c>
      <c r="G152" s="172">
        <v>40745</v>
      </c>
      <c r="H152" s="58" t="s">
        <v>727</v>
      </c>
      <c r="I152" s="47" t="s">
        <v>828</v>
      </c>
      <c r="J152" s="171" t="s">
        <v>3551</v>
      </c>
      <c r="K152" s="172">
        <v>40745</v>
      </c>
      <c r="L152" s="171">
        <v>4</v>
      </c>
      <c r="M152" s="172">
        <v>41458</v>
      </c>
      <c r="N152" s="58">
        <v>44377</v>
      </c>
      <c r="O152" s="47" t="s">
        <v>4195</v>
      </c>
      <c r="P152" s="123">
        <f>VLOOKUP(A152,'[2]ВВТ ОТИ'!$1:$1048576,19,0)</f>
        <v>14</v>
      </c>
      <c r="Q152" s="187"/>
    </row>
    <row r="153" spans="1:17" s="6" customFormat="1" ht="51.75" customHeight="1">
      <c r="A153" s="39" t="str">
        <f t="shared" si="2"/>
        <v>РНО-0001457</v>
      </c>
      <c r="B153" s="44" t="s">
        <v>499</v>
      </c>
      <c r="C153" s="43" t="s">
        <v>17</v>
      </c>
      <c r="D153" s="43" t="s">
        <v>10</v>
      </c>
      <c r="E153" s="48" t="s">
        <v>7</v>
      </c>
      <c r="F153" s="38" t="s">
        <v>171</v>
      </c>
      <c r="G153" s="50">
        <v>41459</v>
      </c>
      <c r="H153" s="50" t="s">
        <v>731</v>
      </c>
      <c r="I153" s="36" t="s">
        <v>829</v>
      </c>
      <c r="J153" s="50" t="s">
        <v>738</v>
      </c>
      <c r="K153" s="50">
        <v>41459</v>
      </c>
      <c r="L153" s="33">
        <v>4</v>
      </c>
      <c r="M153" s="33"/>
      <c r="N153" s="33"/>
      <c r="O153" s="33"/>
      <c r="P153" s="123">
        <f>VLOOKUP(A153,'[2]ВВТ ОТИ'!$1:$1048576,19,0)</f>
        <v>76</v>
      </c>
      <c r="Q153" s="186"/>
    </row>
    <row r="154" spans="1:17" s="6" customFormat="1" ht="62.25" customHeight="1">
      <c r="A154" s="39" t="str">
        <f t="shared" si="2"/>
        <v>РНО-0001459</v>
      </c>
      <c r="B154" s="44" t="s">
        <v>499</v>
      </c>
      <c r="C154" s="43" t="s">
        <v>17</v>
      </c>
      <c r="D154" s="43" t="s">
        <v>10</v>
      </c>
      <c r="E154" s="48" t="s">
        <v>7</v>
      </c>
      <c r="F154" s="38" t="s">
        <v>172</v>
      </c>
      <c r="G154" s="50">
        <v>41459</v>
      </c>
      <c r="H154" s="50" t="s">
        <v>732</v>
      </c>
      <c r="I154" s="33" t="s">
        <v>830</v>
      </c>
      <c r="J154" s="50" t="s">
        <v>739</v>
      </c>
      <c r="K154" s="50">
        <v>41459</v>
      </c>
      <c r="L154" s="33">
        <v>4</v>
      </c>
      <c r="M154" s="33"/>
      <c r="N154" s="50">
        <v>44887</v>
      </c>
      <c r="O154" s="33" t="s">
        <v>4421</v>
      </c>
      <c r="P154" s="123">
        <f>VLOOKUP(A154,'[2]ВВТ ОТИ'!$1:$1048576,19,0)</f>
        <v>76</v>
      </c>
      <c r="Q154" s="188" t="s">
        <v>4287</v>
      </c>
    </row>
    <row r="155" spans="1:17" s="6" customFormat="1" ht="60" customHeight="1">
      <c r="A155" s="39" t="str">
        <f t="shared" si="2"/>
        <v>РНО-0001460</v>
      </c>
      <c r="B155" s="44" t="s">
        <v>499</v>
      </c>
      <c r="C155" s="43" t="s">
        <v>17</v>
      </c>
      <c r="D155" s="43" t="s">
        <v>10</v>
      </c>
      <c r="E155" s="48" t="s">
        <v>7</v>
      </c>
      <c r="F155" s="38" t="s">
        <v>173</v>
      </c>
      <c r="G155" s="50">
        <v>41459</v>
      </c>
      <c r="H155" s="50" t="s">
        <v>733</v>
      </c>
      <c r="I155" s="33" t="s">
        <v>830</v>
      </c>
      <c r="J155" s="50" t="s">
        <v>739</v>
      </c>
      <c r="K155" s="50">
        <v>41459</v>
      </c>
      <c r="L155" s="33">
        <v>4</v>
      </c>
      <c r="M155" s="33"/>
      <c r="N155" s="50">
        <v>44887</v>
      </c>
      <c r="O155" s="33" t="s">
        <v>4421</v>
      </c>
      <c r="P155" s="123">
        <f>VLOOKUP(A155,'[2]ВВТ ОТИ'!$1:$1048576,19,0)</f>
        <v>76</v>
      </c>
      <c r="Q155" s="188" t="s">
        <v>4288</v>
      </c>
    </row>
    <row r="156" spans="1:17" s="6" customFormat="1" ht="60" customHeight="1">
      <c r="A156" s="39" t="str">
        <f t="shared" si="2"/>
        <v>РНО-0001461</v>
      </c>
      <c r="B156" s="44" t="s">
        <v>499</v>
      </c>
      <c r="C156" s="43" t="s">
        <v>17</v>
      </c>
      <c r="D156" s="43" t="s">
        <v>10</v>
      </c>
      <c r="E156" s="48" t="s">
        <v>7</v>
      </c>
      <c r="F156" s="38" t="s">
        <v>174</v>
      </c>
      <c r="G156" s="50">
        <v>41459</v>
      </c>
      <c r="H156" s="50" t="s">
        <v>734</v>
      </c>
      <c r="I156" s="33" t="s">
        <v>830</v>
      </c>
      <c r="J156" s="50" t="s">
        <v>739</v>
      </c>
      <c r="K156" s="50">
        <v>41459</v>
      </c>
      <c r="L156" s="33">
        <v>4</v>
      </c>
      <c r="M156" s="33"/>
      <c r="N156" s="50">
        <v>44887</v>
      </c>
      <c r="O156" s="33" t="s">
        <v>4421</v>
      </c>
      <c r="P156" s="123">
        <f>VLOOKUP(A156,'[2]ВВТ ОТИ'!$1:$1048576,19,0)</f>
        <v>76</v>
      </c>
      <c r="Q156" s="188" t="s">
        <v>4289</v>
      </c>
    </row>
    <row r="157" spans="1:17" s="6" customFormat="1" ht="57.75" customHeight="1">
      <c r="A157" s="39" t="str">
        <f t="shared" si="2"/>
        <v>РНО-0001462</v>
      </c>
      <c r="B157" s="44" t="s">
        <v>499</v>
      </c>
      <c r="C157" s="43" t="s">
        <v>17</v>
      </c>
      <c r="D157" s="43" t="s">
        <v>10</v>
      </c>
      <c r="E157" s="48" t="s">
        <v>7</v>
      </c>
      <c r="F157" s="38" t="s">
        <v>175</v>
      </c>
      <c r="G157" s="50">
        <v>41459</v>
      </c>
      <c r="H157" s="50" t="s">
        <v>735</v>
      </c>
      <c r="I157" s="33" t="s">
        <v>830</v>
      </c>
      <c r="J157" s="50" t="s">
        <v>739</v>
      </c>
      <c r="K157" s="50">
        <v>41459</v>
      </c>
      <c r="L157" s="33">
        <v>4</v>
      </c>
      <c r="M157" s="33"/>
      <c r="N157" s="50">
        <v>44887</v>
      </c>
      <c r="O157" s="33" t="s">
        <v>4421</v>
      </c>
      <c r="P157" s="123">
        <f>VLOOKUP(A157,'[2]ВВТ ОТИ'!$1:$1048576,19,0)</f>
        <v>76</v>
      </c>
      <c r="Q157" s="188" t="s">
        <v>4290</v>
      </c>
    </row>
    <row r="158" spans="1:17" s="6" customFormat="1" ht="63" customHeight="1">
      <c r="A158" s="39" t="str">
        <f t="shared" si="2"/>
        <v>РНО-0001463</v>
      </c>
      <c r="B158" s="44" t="s">
        <v>499</v>
      </c>
      <c r="C158" s="43" t="s">
        <v>17</v>
      </c>
      <c r="D158" s="43" t="s">
        <v>10</v>
      </c>
      <c r="E158" s="48" t="s">
        <v>7</v>
      </c>
      <c r="F158" s="38" t="s">
        <v>176</v>
      </c>
      <c r="G158" s="50">
        <v>41459</v>
      </c>
      <c r="H158" s="50" t="s">
        <v>736</v>
      </c>
      <c r="I158" s="33" t="s">
        <v>830</v>
      </c>
      <c r="J158" s="50" t="s">
        <v>739</v>
      </c>
      <c r="K158" s="50">
        <v>41459</v>
      </c>
      <c r="L158" s="33">
        <v>4</v>
      </c>
      <c r="M158" s="33"/>
      <c r="N158" s="50">
        <v>44887</v>
      </c>
      <c r="O158" s="33" t="s">
        <v>4421</v>
      </c>
      <c r="P158" s="123">
        <f>VLOOKUP(A158,'[2]ВВТ ОТИ'!$1:$1048576,19,0)</f>
        <v>76</v>
      </c>
      <c r="Q158" s="188" t="s">
        <v>4291</v>
      </c>
    </row>
    <row r="159" spans="1:17" s="6" customFormat="1" ht="51" customHeight="1">
      <c r="A159" s="39" t="str">
        <f t="shared" si="2"/>
        <v>РНО-0001464</v>
      </c>
      <c r="B159" s="44" t="s">
        <v>499</v>
      </c>
      <c r="C159" s="43" t="s">
        <v>17</v>
      </c>
      <c r="D159" s="43" t="s">
        <v>10</v>
      </c>
      <c r="E159" s="48" t="s">
        <v>7</v>
      </c>
      <c r="F159" s="38" t="s">
        <v>177</v>
      </c>
      <c r="G159" s="50">
        <v>41459</v>
      </c>
      <c r="H159" s="50" t="s">
        <v>737</v>
      </c>
      <c r="I159" s="33" t="s">
        <v>830</v>
      </c>
      <c r="J159" s="50" t="s">
        <v>739</v>
      </c>
      <c r="K159" s="50">
        <v>41459</v>
      </c>
      <c r="L159" s="33">
        <v>4</v>
      </c>
      <c r="M159" s="33"/>
      <c r="N159" s="50">
        <v>44887</v>
      </c>
      <c r="O159" s="33" t="s">
        <v>4421</v>
      </c>
      <c r="P159" s="123">
        <f>VLOOKUP(A159,'[2]ВВТ ОТИ'!$1:$1048576,19,0)</f>
        <v>76</v>
      </c>
      <c r="Q159" s="188" t="s">
        <v>4292</v>
      </c>
    </row>
    <row r="160" spans="1:17" s="9" customFormat="1" ht="102.75" customHeight="1">
      <c r="A160" s="39" t="str">
        <f t="shared" si="2"/>
        <v>РНО-0001473</v>
      </c>
      <c r="B160" s="54" t="s">
        <v>499</v>
      </c>
      <c r="C160" s="55" t="s">
        <v>17</v>
      </c>
      <c r="D160" s="55" t="s">
        <v>10</v>
      </c>
      <c r="E160" s="56" t="s">
        <v>7</v>
      </c>
      <c r="F160" s="57" t="s">
        <v>178</v>
      </c>
      <c r="G160" s="58">
        <v>41491</v>
      </c>
      <c r="H160" s="58" t="s">
        <v>741</v>
      </c>
      <c r="I160" s="10" t="s">
        <v>831</v>
      </c>
      <c r="J160" s="58" t="s">
        <v>743</v>
      </c>
      <c r="K160" s="58">
        <v>41491</v>
      </c>
      <c r="L160" s="47">
        <v>3</v>
      </c>
      <c r="M160" s="47"/>
      <c r="N160" s="47"/>
      <c r="O160" s="47"/>
      <c r="P160" s="123">
        <f>VLOOKUP(A160,'[2]ВВТ ОТИ'!$1:$1048576,19,0)</f>
        <v>72</v>
      </c>
      <c r="Q160" s="187"/>
    </row>
    <row r="161" spans="1:17" s="9" customFormat="1" ht="108.75" customHeight="1">
      <c r="A161" s="39" t="str">
        <f t="shared" si="2"/>
        <v>РНО-0001474</v>
      </c>
      <c r="B161" s="54" t="s">
        <v>499</v>
      </c>
      <c r="C161" s="55" t="s">
        <v>17</v>
      </c>
      <c r="D161" s="55" t="s">
        <v>10</v>
      </c>
      <c r="E161" s="56" t="s">
        <v>7</v>
      </c>
      <c r="F161" s="57" t="s">
        <v>179</v>
      </c>
      <c r="G161" s="58">
        <v>41491</v>
      </c>
      <c r="H161" s="58" t="s">
        <v>740</v>
      </c>
      <c r="I161" s="10" t="s">
        <v>831</v>
      </c>
      <c r="J161" s="58" t="s">
        <v>743</v>
      </c>
      <c r="K161" s="58">
        <v>41491</v>
      </c>
      <c r="L161" s="47">
        <v>3</v>
      </c>
      <c r="M161" s="47"/>
      <c r="N161" s="47"/>
      <c r="O161" s="47"/>
      <c r="P161" s="123">
        <f>VLOOKUP(A161,'[2]ВВТ ОТИ'!$1:$1048576,19,0)</f>
        <v>72</v>
      </c>
      <c r="Q161" s="187"/>
    </row>
    <row r="162" spans="1:17" s="9" customFormat="1" ht="87.75" customHeight="1">
      <c r="A162" s="39" t="str">
        <f t="shared" si="2"/>
        <v>РНО-0001477</v>
      </c>
      <c r="B162" s="54" t="s">
        <v>499</v>
      </c>
      <c r="C162" s="55" t="s">
        <v>17</v>
      </c>
      <c r="D162" s="55" t="s">
        <v>10</v>
      </c>
      <c r="E162" s="56" t="s">
        <v>7</v>
      </c>
      <c r="F162" s="57" t="s">
        <v>180</v>
      </c>
      <c r="G162" s="58">
        <v>41499</v>
      </c>
      <c r="H162" s="58" t="s">
        <v>742</v>
      </c>
      <c r="I162" s="47" t="s">
        <v>920</v>
      </c>
      <c r="J162" s="58" t="s">
        <v>744</v>
      </c>
      <c r="K162" s="58">
        <v>41499</v>
      </c>
      <c r="L162" s="47">
        <v>2</v>
      </c>
      <c r="M162" s="47"/>
      <c r="N162" s="47"/>
      <c r="O162" s="47"/>
      <c r="P162" s="123">
        <f>VLOOKUP(A162,'[2]ВВТ ОТИ'!$1:$1048576,19,0)</f>
        <v>78</v>
      </c>
      <c r="Q162" s="188" t="s">
        <v>4347</v>
      </c>
    </row>
    <row r="163" spans="1:17" s="9" customFormat="1" ht="69.75" customHeight="1">
      <c r="A163" s="39" t="str">
        <f t="shared" si="2"/>
        <v>РНО-0001483</v>
      </c>
      <c r="B163" s="54" t="s">
        <v>499</v>
      </c>
      <c r="C163" s="55" t="s">
        <v>17</v>
      </c>
      <c r="D163" s="55" t="s">
        <v>10</v>
      </c>
      <c r="E163" s="56" t="s">
        <v>7</v>
      </c>
      <c r="F163" s="57" t="s">
        <v>181</v>
      </c>
      <c r="G163" s="58">
        <v>41541</v>
      </c>
      <c r="H163" s="58" t="s">
        <v>761</v>
      </c>
      <c r="I163" s="47" t="s">
        <v>3054</v>
      </c>
      <c r="J163" s="58" t="s">
        <v>747</v>
      </c>
      <c r="K163" s="58">
        <v>41541</v>
      </c>
      <c r="L163" s="47">
        <v>3</v>
      </c>
      <c r="M163" s="47"/>
      <c r="N163" s="47"/>
      <c r="O163" s="47"/>
      <c r="P163" s="123">
        <f>VLOOKUP(A163,'[2]ВВТ ОТИ'!$1:$1048576,19,0)</f>
        <v>16</v>
      </c>
      <c r="Q163" s="187"/>
    </row>
    <row r="164" spans="1:17" s="9" customFormat="1" ht="81.75" customHeight="1">
      <c r="A164" s="39" t="str">
        <f t="shared" si="2"/>
        <v>РНО-0001490</v>
      </c>
      <c r="B164" s="54" t="s">
        <v>499</v>
      </c>
      <c r="C164" s="55" t="s">
        <v>17</v>
      </c>
      <c r="D164" s="55" t="s">
        <v>10</v>
      </c>
      <c r="E164" s="56" t="s">
        <v>7</v>
      </c>
      <c r="F164" s="57" t="s">
        <v>182</v>
      </c>
      <c r="G164" s="58">
        <v>41572</v>
      </c>
      <c r="H164" s="58" t="s">
        <v>760</v>
      </c>
      <c r="I164" s="47" t="s">
        <v>833</v>
      </c>
      <c r="J164" s="58" t="s">
        <v>750</v>
      </c>
      <c r="K164" s="58">
        <v>41572</v>
      </c>
      <c r="L164" s="47">
        <v>4</v>
      </c>
      <c r="M164" s="58">
        <v>41635</v>
      </c>
      <c r="N164" s="47"/>
      <c r="O164" s="47"/>
      <c r="P164" s="123">
        <f>VLOOKUP(A164,'[2]ВВТ ОТИ'!$1:$1048576,19,0)</f>
        <v>72</v>
      </c>
      <c r="Q164" s="187"/>
    </row>
    <row r="165" spans="1:17" s="9" customFormat="1" ht="65.25" customHeight="1">
      <c r="A165" s="39" t="str">
        <f t="shared" si="2"/>
        <v>РНО-0001491</v>
      </c>
      <c r="B165" s="54" t="s">
        <v>499</v>
      </c>
      <c r="C165" s="55" t="s">
        <v>17</v>
      </c>
      <c r="D165" s="55" t="s">
        <v>10</v>
      </c>
      <c r="E165" s="56" t="s">
        <v>7</v>
      </c>
      <c r="F165" s="57" t="s">
        <v>183</v>
      </c>
      <c r="G165" s="58">
        <v>41563</v>
      </c>
      <c r="H165" s="58" t="s">
        <v>748</v>
      </c>
      <c r="I165" s="47" t="s">
        <v>834</v>
      </c>
      <c r="J165" s="58" t="s">
        <v>749</v>
      </c>
      <c r="K165" s="58">
        <v>41563</v>
      </c>
      <c r="L165" s="47">
        <v>4</v>
      </c>
      <c r="M165" s="47"/>
      <c r="N165" s="47"/>
      <c r="O165" s="47"/>
      <c r="P165" s="123">
        <f>VLOOKUP(A165,'[2]ВВТ ОТИ'!$1:$1048576,19,0)</f>
        <v>63</v>
      </c>
      <c r="Q165" s="187"/>
    </row>
    <row r="166" spans="1:17" s="9" customFormat="1" ht="80.25" customHeight="1">
      <c r="A166" s="39" t="str">
        <f t="shared" si="2"/>
        <v>РНО-0001492</v>
      </c>
      <c r="B166" s="54" t="s">
        <v>499</v>
      </c>
      <c r="C166" s="55" t="s">
        <v>17</v>
      </c>
      <c r="D166" s="55" t="s">
        <v>10</v>
      </c>
      <c r="E166" s="56" t="s">
        <v>7</v>
      </c>
      <c r="F166" s="57" t="s">
        <v>184</v>
      </c>
      <c r="G166" s="58">
        <v>41585</v>
      </c>
      <c r="H166" s="58" t="s">
        <v>3537</v>
      </c>
      <c r="I166" s="47" t="s">
        <v>835</v>
      </c>
      <c r="J166" s="58" t="s">
        <v>752</v>
      </c>
      <c r="K166" s="58">
        <v>41585</v>
      </c>
      <c r="L166" s="47">
        <v>4</v>
      </c>
      <c r="M166" s="47"/>
      <c r="N166" s="47"/>
      <c r="O166" s="47"/>
      <c r="P166" s="123">
        <f>VLOOKUP(A166,'[2]ВВТ ОТИ'!$1:$1048576,19,0)</f>
        <v>61</v>
      </c>
      <c r="Q166" s="187"/>
    </row>
    <row r="167" spans="1:17" s="9" customFormat="1" ht="65.25" customHeight="1">
      <c r="A167" s="39" t="str">
        <f t="shared" si="2"/>
        <v>РНО-0001493</v>
      </c>
      <c r="B167" s="54" t="s">
        <v>499</v>
      </c>
      <c r="C167" s="55" t="s">
        <v>17</v>
      </c>
      <c r="D167" s="55" t="s">
        <v>10</v>
      </c>
      <c r="E167" s="56" t="s">
        <v>7</v>
      </c>
      <c r="F167" s="57" t="s">
        <v>185</v>
      </c>
      <c r="G167" s="58">
        <v>41585</v>
      </c>
      <c r="H167" s="58" t="s">
        <v>2827</v>
      </c>
      <c r="I167" s="47" t="s">
        <v>835</v>
      </c>
      <c r="J167" s="58" t="s">
        <v>752</v>
      </c>
      <c r="K167" s="58">
        <v>41585</v>
      </c>
      <c r="L167" s="47">
        <v>4</v>
      </c>
      <c r="M167" s="47"/>
      <c r="N167" s="47"/>
      <c r="O167" s="47"/>
      <c r="P167" s="123">
        <f>VLOOKUP(A167,'[2]ВВТ ОТИ'!$1:$1048576,19,0)</f>
        <v>69</v>
      </c>
      <c r="Q167" s="187"/>
    </row>
    <row r="168" spans="1:17" s="9" customFormat="1" ht="58.5" customHeight="1">
      <c r="A168" s="39" t="str">
        <f t="shared" si="2"/>
        <v>РНО-0001494</v>
      </c>
      <c r="B168" s="54" t="s">
        <v>499</v>
      </c>
      <c r="C168" s="55" t="s">
        <v>17</v>
      </c>
      <c r="D168" s="55" t="s">
        <v>10</v>
      </c>
      <c r="E168" s="56" t="s">
        <v>7</v>
      </c>
      <c r="F168" s="57" t="s">
        <v>186</v>
      </c>
      <c r="G168" s="58">
        <v>41585</v>
      </c>
      <c r="H168" s="58" t="s">
        <v>2827</v>
      </c>
      <c r="I168" s="47" t="s">
        <v>835</v>
      </c>
      <c r="J168" s="58" t="s">
        <v>752</v>
      </c>
      <c r="K168" s="58">
        <v>41585</v>
      </c>
      <c r="L168" s="47">
        <v>4</v>
      </c>
      <c r="M168" s="47"/>
      <c r="N168" s="47"/>
      <c r="O168" s="47"/>
      <c r="P168" s="123">
        <f>VLOOKUP(A168,'[2]ВВТ ОТИ'!$1:$1048576,19,0)</f>
        <v>34</v>
      </c>
      <c r="Q168" s="187"/>
    </row>
    <row r="169" spans="1:17" s="9" customFormat="1" ht="59.25" customHeight="1">
      <c r="A169" s="39" t="str">
        <f t="shared" si="2"/>
        <v>РНО-0001495</v>
      </c>
      <c r="B169" s="54" t="s">
        <v>499</v>
      </c>
      <c r="C169" s="55" t="s">
        <v>17</v>
      </c>
      <c r="D169" s="55" t="s">
        <v>10</v>
      </c>
      <c r="E169" s="56" t="s">
        <v>7</v>
      </c>
      <c r="F169" s="57" t="s">
        <v>187</v>
      </c>
      <c r="G169" s="58">
        <v>41585</v>
      </c>
      <c r="H169" s="58" t="s">
        <v>2827</v>
      </c>
      <c r="I169" s="47" t="s">
        <v>835</v>
      </c>
      <c r="J169" s="58" t="s">
        <v>752</v>
      </c>
      <c r="K169" s="58">
        <v>41585</v>
      </c>
      <c r="L169" s="47">
        <v>4</v>
      </c>
      <c r="M169" s="47"/>
      <c r="N169" s="47"/>
      <c r="O169" s="47"/>
      <c r="P169" s="123">
        <f>VLOOKUP(A169,'[2]ВВТ ОТИ'!$1:$1048576,19,0)</f>
        <v>64</v>
      </c>
      <c r="Q169" s="187"/>
    </row>
    <row r="170" spans="1:17" s="9" customFormat="1" ht="73.5" customHeight="1">
      <c r="A170" s="39" t="str">
        <f t="shared" si="2"/>
        <v>РНО-0001496</v>
      </c>
      <c r="B170" s="54" t="s">
        <v>499</v>
      </c>
      <c r="C170" s="55" t="s">
        <v>17</v>
      </c>
      <c r="D170" s="55" t="s">
        <v>10</v>
      </c>
      <c r="E170" s="56" t="s">
        <v>7</v>
      </c>
      <c r="F170" s="57" t="s">
        <v>188</v>
      </c>
      <c r="G170" s="58">
        <v>41585</v>
      </c>
      <c r="H170" s="58" t="s">
        <v>3536</v>
      </c>
      <c r="I170" s="47" t="s">
        <v>835</v>
      </c>
      <c r="J170" s="58" t="s">
        <v>752</v>
      </c>
      <c r="K170" s="58">
        <v>41585</v>
      </c>
      <c r="L170" s="47">
        <v>3</v>
      </c>
      <c r="M170" s="47"/>
      <c r="N170" s="47"/>
      <c r="O170" s="47"/>
      <c r="P170" s="123">
        <f>VLOOKUP(A170,'[2]ВВТ ОТИ'!$1:$1048576,19,0)</f>
        <v>27</v>
      </c>
      <c r="Q170" s="187"/>
    </row>
    <row r="171" spans="1:17" s="9" customFormat="1" ht="78.75" customHeight="1">
      <c r="A171" s="39" t="str">
        <f t="shared" si="2"/>
        <v>РНО-0001497</v>
      </c>
      <c r="B171" s="54" t="s">
        <v>499</v>
      </c>
      <c r="C171" s="55" t="s">
        <v>17</v>
      </c>
      <c r="D171" s="55" t="s">
        <v>10</v>
      </c>
      <c r="E171" s="56" t="s">
        <v>7</v>
      </c>
      <c r="F171" s="57" t="s">
        <v>189</v>
      </c>
      <c r="G171" s="58">
        <v>41585</v>
      </c>
      <c r="H171" s="58" t="s">
        <v>3534</v>
      </c>
      <c r="I171" s="47" t="s">
        <v>835</v>
      </c>
      <c r="J171" s="58" t="s">
        <v>752</v>
      </c>
      <c r="K171" s="58">
        <v>41585</v>
      </c>
      <c r="L171" s="47">
        <v>4</v>
      </c>
      <c r="M171" s="47"/>
      <c r="N171" s="47"/>
      <c r="O171" s="47"/>
      <c r="P171" s="123">
        <f>VLOOKUP(A171,'[2]ВВТ ОТИ'!$1:$1048576,19,0)</f>
        <v>78</v>
      </c>
      <c r="Q171" s="187"/>
    </row>
    <row r="172" spans="1:17" s="9" customFormat="1" ht="76.5" customHeight="1">
      <c r="A172" s="39" t="str">
        <f t="shared" si="2"/>
        <v>РНО-0001498</v>
      </c>
      <c r="B172" s="54" t="s">
        <v>499</v>
      </c>
      <c r="C172" s="55" t="s">
        <v>17</v>
      </c>
      <c r="D172" s="55" t="s">
        <v>10</v>
      </c>
      <c r="E172" s="56" t="s">
        <v>7</v>
      </c>
      <c r="F172" s="57" t="s">
        <v>190</v>
      </c>
      <c r="G172" s="58">
        <v>41585</v>
      </c>
      <c r="H172" s="58" t="s">
        <v>3535</v>
      </c>
      <c r="I172" s="47" t="s">
        <v>835</v>
      </c>
      <c r="J172" s="58" t="s">
        <v>752</v>
      </c>
      <c r="K172" s="58">
        <v>41585</v>
      </c>
      <c r="L172" s="47">
        <v>4</v>
      </c>
      <c r="M172" s="47"/>
      <c r="N172" s="47"/>
      <c r="O172" s="47"/>
      <c r="P172" s="123">
        <f>VLOOKUP(A172,'[2]ВВТ ОТИ'!$1:$1048576,19,0)</f>
        <v>78</v>
      </c>
      <c r="Q172" s="187"/>
    </row>
    <row r="173" spans="1:17" s="9" customFormat="1" ht="63.75" customHeight="1">
      <c r="A173" s="39" t="str">
        <f t="shared" si="2"/>
        <v>РНО-0001499</v>
      </c>
      <c r="B173" s="54" t="s">
        <v>499</v>
      </c>
      <c r="C173" s="55" t="s">
        <v>17</v>
      </c>
      <c r="D173" s="55" t="s">
        <v>10</v>
      </c>
      <c r="E173" s="56" t="s">
        <v>7</v>
      </c>
      <c r="F173" s="57" t="s">
        <v>191</v>
      </c>
      <c r="G173" s="58">
        <v>41585</v>
      </c>
      <c r="H173" s="58" t="s">
        <v>3535</v>
      </c>
      <c r="I173" s="47" t="s">
        <v>835</v>
      </c>
      <c r="J173" s="58" t="s">
        <v>752</v>
      </c>
      <c r="K173" s="58">
        <v>41585</v>
      </c>
      <c r="L173" s="47">
        <v>4</v>
      </c>
      <c r="M173" s="47"/>
      <c r="N173" s="47"/>
      <c r="O173" s="47"/>
      <c r="P173" s="123">
        <f>VLOOKUP(A173,'[2]ВВТ ОТИ'!$1:$1048576,19,0)</f>
        <v>77</v>
      </c>
      <c r="Q173" s="187"/>
    </row>
    <row r="174" spans="1:17" s="9" customFormat="1" ht="97.5" customHeight="1">
      <c r="A174" s="39" t="str">
        <f t="shared" si="2"/>
        <v>РНО-0001500</v>
      </c>
      <c r="B174" s="54" t="s">
        <v>499</v>
      </c>
      <c r="C174" s="55" t="s">
        <v>17</v>
      </c>
      <c r="D174" s="55" t="s">
        <v>10</v>
      </c>
      <c r="E174" s="56" t="s">
        <v>7</v>
      </c>
      <c r="F174" s="57" t="s">
        <v>192</v>
      </c>
      <c r="G174" s="58">
        <v>41585</v>
      </c>
      <c r="H174" s="58" t="s">
        <v>530</v>
      </c>
      <c r="I174" s="47" t="s">
        <v>3423</v>
      </c>
      <c r="J174" s="58" t="s">
        <v>753</v>
      </c>
      <c r="K174" s="58">
        <v>41585</v>
      </c>
      <c r="L174" s="47">
        <v>4</v>
      </c>
      <c r="M174" s="47"/>
      <c r="N174" s="47"/>
      <c r="O174" s="47"/>
      <c r="P174" s="123">
        <f>VLOOKUP(A174,'[2]ВВТ ОТИ'!$1:$1048576,19,0)</f>
        <v>72</v>
      </c>
      <c r="Q174" s="187"/>
    </row>
    <row r="175" spans="1:17" s="9" customFormat="1" ht="61.5" customHeight="1">
      <c r="A175" s="39" t="str">
        <f t="shared" si="2"/>
        <v>РНО-0001502</v>
      </c>
      <c r="B175" s="54" t="s">
        <v>499</v>
      </c>
      <c r="C175" s="55" t="s">
        <v>17</v>
      </c>
      <c r="D175" s="55" t="s">
        <v>10</v>
      </c>
      <c r="E175" s="56" t="s">
        <v>7</v>
      </c>
      <c r="F175" s="57" t="s">
        <v>193</v>
      </c>
      <c r="G175" s="58">
        <v>41607</v>
      </c>
      <c r="H175" s="58" t="s">
        <v>3574</v>
      </c>
      <c r="I175" s="47" t="s">
        <v>836</v>
      </c>
      <c r="J175" s="58" t="s">
        <v>755</v>
      </c>
      <c r="K175" s="58">
        <v>41607</v>
      </c>
      <c r="L175" s="47">
        <v>3</v>
      </c>
      <c r="M175" s="47"/>
      <c r="N175" s="47"/>
      <c r="O175" s="47"/>
      <c r="P175" s="123">
        <f>VLOOKUP(A175,'[2]ВВТ ОТИ'!$1:$1048576,19,0)</f>
        <v>34</v>
      </c>
      <c r="Q175" s="123" t="s">
        <v>4394</v>
      </c>
    </row>
    <row r="176" spans="1:17" ht="84.75" customHeight="1">
      <c r="A176" s="39" t="str">
        <f t="shared" si="2"/>
        <v>РНО-0001508</v>
      </c>
      <c r="B176" s="41" t="s">
        <v>499</v>
      </c>
      <c r="C176" s="42" t="s">
        <v>17</v>
      </c>
      <c r="D176" s="43" t="s">
        <v>10</v>
      </c>
      <c r="E176" s="48" t="s">
        <v>7</v>
      </c>
      <c r="F176" s="38" t="s">
        <v>194</v>
      </c>
      <c r="G176" s="39">
        <v>41621</v>
      </c>
      <c r="H176" s="49" t="s">
        <v>756</v>
      </c>
      <c r="I176" s="46" t="s">
        <v>3058</v>
      </c>
      <c r="J176" s="49" t="s">
        <v>757</v>
      </c>
      <c r="K176" s="39">
        <v>41621</v>
      </c>
      <c r="L176" s="45">
        <v>3</v>
      </c>
      <c r="M176" s="45"/>
      <c r="N176" s="45"/>
      <c r="O176" s="45"/>
      <c r="P176" s="123">
        <f>VLOOKUP(A176,'[2]ВВТ ОТИ'!$1:$1048576,19,0)</f>
        <v>23</v>
      </c>
      <c r="Q176" s="123" t="s">
        <v>4148</v>
      </c>
    </row>
    <row r="177" spans="1:17" ht="60" customHeight="1">
      <c r="A177" s="39" t="str">
        <f t="shared" si="2"/>
        <v>РНО-0001510</v>
      </c>
      <c r="B177" s="41" t="s">
        <v>499</v>
      </c>
      <c r="C177" s="42" t="s">
        <v>17</v>
      </c>
      <c r="D177" s="43" t="s">
        <v>10</v>
      </c>
      <c r="E177" s="48" t="s">
        <v>7</v>
      </c>
      <c r="F177" s="38" t="s">
        <v>195</v>
      </c>
      <c r="G177" s="39">
        <v>41639</v>
      </c>
      <c r="H177" s="49" t="s">
        <v>758</v>
      </c>
      <c r="I177" s="40" t="s">
        <v>804</v>
      </c>
      <c r="J177" s="49" t="s">
        <v>765</v>
      </c>
      <c r="K177" s="39">
        <v>41639</v>
      </c>
      <c r="L177" s="45">
        <v>4</v>
      </c>
      <c r="M177" s="45"/>
      <c r="N177" s="45"/>
      <c r="O177" s="45"/>
      <c r="P177" s="123">
        <f>VLOOKUP(A177,'[2]ВВТ ОТИ'!$1:$1048576,19,0)</f>
        <v>72</v>
      </c>
      <c r="Q177" s="146"/>
    </row>
    <row r="178" spans="1:17" ht="72" customHeight="1">
      <c r="A178" s="39" t="str">
        <f t="shared" si="2"/>
        <v>РНО-0001511</v>
      </c>
      <c r="B178" s="41" t="s">
        <v>499</v>
      </c>
      <c r="C178" s="42" t="s">
        <v>17</v>
      </c>
      <c r="D178" s="43" t="s">
        <v>10</v>
      </c>
      <c r="E178" s="48" t="s">
        <v>7</v>
      </c>
      <c r="F178" s="38" t="s">
        <v>196</v>
      </c>
      <c r="G178" s="39">
        <v>41635</v>
      </c>
      <c r="H178" s="49" t="s">
        <v>759</v>
      </c>
      <c r="I178" s="40" t="s">
        <v>837</v>
      </c>
      <c r="J178" s="49" t="s">
        <v>762</v>
      </c>
      <c r="K178" s="39">
        <v>41635</v>
      </c>
      <c r="L178" s="45">
        <v>4</v>
      </c>
      <c r="M178" s="45"/>
      <c r="N178" s="45"/>
      <c r="O178" s="45"/>
      <c r="P178" s="123">
        <f>VLOOKUP(A178,'[2]ВВТ ОТИ'!$1:$1048576,19,0)</f>
        <v>76</v>
      </c>
      <c r="Q178" s="146"/>
    </row>
    <row r="179" spans="1:17" ht="90" customHeight="1">
      <c r="A179" s="39" t="str">
        <f t="shared" si="2"/>
        <v>РНО-0001513</v>
      </c>
      <c r="B179" s="41" t="s">
        <v>499</v>
      </c>
      <c r="C179" s="42" t="s">
        <v>17</v>
      </c>
      <c r="D179" s="43" t="s">
        <v>10</v>
      </c>
      <c r="E179" s="48" t="s">
        <v>7</v>
      </c>
      <c r="F179" s="38" t="s">
        <v>197</v>
      </c>
      <c r="G179" s="39">
        <v>41639</v>
      </c>
      <c r="H179" s="49" t="s">
        <v>763</v>
      </c>
      <c r="I179" s="40" t="s">
        <v>838</v>
      </c>
      <c r="J179" s="49" t="s">
        <v>764</v>
      </c>
      <c r="K179" s="39">
        <v>41639</v>
      </c>
      <c r="L179" s="45">
        <v>4</v>
      </c>
      <c r="M179" s="45"/>
      <c r="N179" s="45"/>
      <c r="O179" s="45"/>
      <c r="P179" s="123">
        <f>VLOOKUP(A179,'[2]ВВТ ОТИ'!$1:$1048576,19,0)</f>
        <v>52</v>
      </c>
      <c r="Q179" s="146"/>
    </row>
    <row r="180" spans="1:17" ht="77.25" customHeight="1">
      <c r="A180" s="39" t="str">
        <f t="shared" si="2"/>
        <v>РНО-0001526</v>
      </c>
      <c r="B180" s="41" t="s">
        <v>499</v>
      </c>
      <c r="C180" s="42" t="s">
        <v>17</v>
      </c>
      <c r="D180" s="43" t="s">
        <v>10</v>
      </c>
      <c r="E180" s="48" t="s">
        <v>7</v>
      </c>
      <c r="F180" s="38" t="s">
        <v>198</v>
      </c>
      <c r="G180" s="39">
        <v>41684</v>
      </c>
      <c r="H180" s="49" t="s">
        <v>768</v>
      </c>
      <c r="I180" s="40" t="s">
        <v>3056</v>
      </c>
      <c r="J180" s="49" t="s">
        <v>770</v>
      </c>
      <c r="K180" s="39">
        <v>41684</v>
      </c>
      <c r="L180" s="45">
        <v>3</v>
      </c>
      <c r="M180" s="45"/>
      <c r="N180" s="45"/>
      <c r="O180" s="45"/>
      <c r="P180" s="123">
        <f>VLOOKUP(A180,'[2]ВВТ ОТИ'!$1:$1048576,19,0)</f>
        <v>18</v>
      </c>
      <c r="Q180" s="146"/>
    </row>
    <row r="181" spans="1:17" ht="73.5" customHeight="1">
      <c r="A181" s="39" t="str">
        <f t="shared" si="2"/>
        <v>РНО-0001530</v>
      </c>
      <c r="B181" s="41" t="s">
        <v>499</v>
      </c>
      <c r="C181" s="42" t="s">
        <v>17</v>
      </c>
      <c r="D181" s="43" t="s">
        <v>10</v>
      </c>
      <c r="E181" s="48" t="s">
        <v>7</v>
      </c>
      <c r="F181" s="38" t="s">
        <v>199</v>
      </c>
      <c r="G181" s="39">
        <v>41778</v>
      </c>
      <c r="H181" s="49" t="s">
        <v>840</v>
      </c>
      <c r="I181" s="10" t="s">
        <v>3692</v>
      </c>
      <c r="J181" s="49" t="s">
        <v>841</v>
      </c>
      <c r="K181" s="39">
        <v>41778</v>
      </c>
      <c r="L181" s="45">
        <v>4</v>
      </c>
      <c r="M181" s="45"/>
      <c r="N181" s="45"/>
      <c r="O181" s="45"/>
      <c r="P181" s="123">
        <f>VLOOKUP(A181,'[2]ВВТ ОТИ'!$1:$1048576,19,0)</f>
        <v>87</v>
      </c>
      <c r="Q181" s="146"/>
    </row>
    <row r="182" spans="1:17" ht="66.75" customHeight="1">
      <c r="A182" s="39" t="str">
        <f t="shared" si="2"/>
        <v>РНО-0001541</v>
      </c>
      <c r="B182" s="41" t="s">
        <v>499</v>
      </c>
      <c r="C182" s="42" t="s">
        <v>17</v>
      </c>
      <c r="D182" s="43" t="s">
        <v>10</v>
      </c>
      <c r="E182" s="48" t="s">
        <v>7</v>
      </c>
      <c r="F182" s="38" t="s">
        <v>200</v>
      </c>
      <c r="G182" s="52">
        <v>41891</v>
      </c>
      <c r="H182" s="70" t="s">
        <v>846</v>
      </c>
      <c r="I182" s="40" t="s">
        <v>847</v>
      </c>
      <c r="J182" s="53" t="s">
        <v>850</v>
      </c>
      <c r="K182" s="52">
        <v>41891</v>
      </c>
      <c r="L182" s="45">
        <v>4</v>
      </c>
      <c r="M182" s="45"/>
      <c r="N182" s="45"/>
      <c r="O182" s="45"/>
      <c r="P182" s="123">
        <f>VLOOKUP(A182,'[2]ВВТ ОТИ'!$1:$1048576,19,0)</f>
        <v>89</v>
      </c>
      <c r="Q182" s="146"/>
    </row>
    <row r="183" spans="1:17" ht="75" customHeight="1">
      <c r="A183" s="39" t="str">
        <f t="shared" si="2"/>
        <v>РНО-0001542</v>
      </c>
      <c r="B183" s="41" t="s">
        <v>499</v>
      </c>
      <c r="C183" s="42" t="s">
        <v>17</v>
      </c>
      <c r="D183" s="43" t="s">
        <v>10</v>
      </c>
      <c r="E183" s="48" t="s">
        <v>7</v>
      </c>
      <c r="F183" s="38" t="s">
        <v>201</v>
      </c>
      <c r="G183" s="52">
        <v>41891</v>
      </c>
      <c r="H183" s="70" t="s">
        <v>848</v>
      </c>
      <c r="I183" s="40" t="s">
        <v>2399</v>
      </c>
      <c r="J183" s="53" t="s">
        <v>849</v>
      </c>
      <c r="K183" s="52">
        <v>41891</v>
      </c>
      <c r="L183" s="45">
        <v>4</v>
      </c>
      <c r="M183" s="45"/>
      <c r="N183" s="45"/>
      <c r="O183" s="45"/>
      <c r="P183" s="123">
        <f>VLOOKUP(A183,'[2]ВВТ ОТИ'!$1:$1048576,19,0)</f>
        <v>30</v>
      </c>
      <c r="Q183" s="146"/>
    </row>
    <row r="184" spans="1:17" ht="72" customHeight="1">
      <c r="A184" s="39" t="str">
        <f t="shared" si="2"/>
        <v>РНО-0001545</v>
      </c>
      <c r="B184" s="41" t="s">
        <v>499</v>
      </c>
      <c r="C184" s="42" t="s">
        <v>17</v>
      </c>
      <c r="D184" s="43" t="s">
        <v>10</v>
      </c>
      <c r="E184" s="48" t="s">
        <v>7</v>
      </c>
      <c r="F184" s="38" t="s">
        <v>202</v>
      </c>
      <c r="G184" s="39">
        <v>41963</v>
      </c>
      <c r="H184" s="58" t="s">
        <v>2761</v>
      </c>
      <c r="I184" s="47" t="s">
        <v>2760</v>
      </c>
      <c r="J184" s="23" t="s">
        <v>2855</v>
      </c>
      <c r="K184" s="39">
        <v>41963</v>
      </c>
      <c r="L184" s="45">
        <v>4</v>
      </c>
      <c r="M184" s="49">
        <v>42859</v>
      </c>
      <c r="N184" s="45"/>
      <c r="O184" s="45"/>
      <c r="P184" s="123">
        <f>VLOOKUP(A184,'[2]ВВТ ОТИ'!$1:$1048576,19,0)</f>
        <v>63</v>
      </c>
      <c r="Q184" s="146"/>
    </row>
    <row r="185" spans="1:17" ht="59.25" customHeight="1">
      <c r="A185" s="39" t="str">
        <f t="shared" si="2"/>
        <v>РНО-0001546</v>
      </c>
      <c r="B185" s="41" t="s">
        <v>499</v>
      </c>
      <c r="C185" s="42" t="s">
        <v>17</v>
      </c>
      <c r="D185" s="43" t="s">
        <v>10</v>
      </c>
      <c r="E185" s="48" t="s">
        <v>7</v>
      </c>
      <c r="F185" s="38" t="s">
        <v>203</v>
      </c>
      <c r="G185" s="58">
        <v>41963</v>
      </c>
      <c r="H185" s="58" t="s">
        <v>853</v>
      </c>
      <c r="I185" s="33" t="s">
        <v>823</v>
      </c>
      <c r="J185" s="23" t="s">
        <v>854</v>
      </c>
      <c r="K185" s="58">
        <v>41963</v>
      </c>
      <c r="L185" s="45">
        <v>4</v>
      </c>
      <c r="M185" s="45"/>
      <c r="N185" s="45"/>
      <c r="O185" s="45"/>
      <c r="P185" s="123">
        <f>VLOOKUP(A185,'[2]ВВТ ОТИ'!$1:$1048576,19,0)</f>
        <v>72</v>
      </c>
      <c r="Q185" s="146"/>
    </row>
    <row r="186" spans="1:17" ht="78.75" customHeight="1">
      <c r="A186" s="39" t="str">
        <f t="shared" si="2"/>
        <v>РНО-0001548</v>
      </c>
      <c r="B186" s="41" t="s">
        <v>499</v>
      </c>
      <c r="C186" s="42" t="s">
        <v>17</v>
      </c>
      <c r="D186" s="43" t="s">
        <v>10</v>
      </c>
      <c r="E186" s="48" t="s">
        <v>7</v>
      </c>
      <c r="F186" s="38" t="s">
        <v>204</v>
      </c>
      <c r="G186" s="39">
        <v>41997</v>
      </c>
      <c r="H186" s="49" t="s">
        <v>856</v>
      </c>
      <c r="I186" s="40" t="s">
        <v>855</v>
      </c>
      <c r="J186" s="23" t="s">
        <v>889</v>
      </c>
      <c r="K186" s="39">
        <v>41997</v>
      </c>
      <c r="L186" s="45">
        <v>3</v>
      </c>
      <c r="M186" s="45"/>
      <c r="N186" s="45"/>
      <c r="O186" s="45"/>
      <c r="P186" s="123">
        <f>VLOOKUP(A186,'[2]ВВТ ОТИ'!$1:$1048576,19,0)</f>
        <v>77</v>
      </c>
      <c r="Q186" s="123" t="s">
        <v>3972</v>
      </c>
    </row>
    <row r="187" spans="1:17" ht="84" customHeight="1">
      <c r="A187" s="39" t="str">
        <f t="shared" si="2"/>
        <v>РНО-0001549</v>
      </c>
      <c r="B187" s="41" t="s">
        <v>499</v>
      </c>
      <c r="C187" s="42" t="s">
        <v>17</v>
      </c>
      <c r="D187" s="43" t="s">
        <v>10</v>
      </c>
      <c r="E187" s="48" t="s">
        <v>7</v>
      </c>
      <c r="F187" s="38" t="s">
        <v>205</v>
      </c>
      <c r="G187" s="39">
        <v>41997</v>
      </c>
      <c r="H187" s="49" t="s">
        <v>857</v>
      </c>
      <c r="I187" s="40" t="s">
        <v>855</v>
      </c>
      <c r="J187" s="23" t="s">
        <v>889</v>
      </c>
      <c r="K187" s="39">
        <v>41997</v>
      </c>
      <c r="L187" s="45">
        <v>3</v>
      </c>
      <c r="M187" s="45"/>
      <c r="N187" s="45"/>
      <c r="O187" s="45"/>
      <c r="P187" s="123">
        <f>VLOOKUP(A187,'[2]ВВТ ОТИ'!$1:$1048576,19,0)</f>
        <v>77</v>
      </c>
      <c r="Q187" s="123" t="s">
        <v>3973</v>
      </c>
    </row>
    <row r="188" spans="1:17" ht="79.5" customHeight="1">
      <c r="A188" s="39" t="str">
        <f t="shared" si="2"/>
        <v>РНО-0001550</v>
      </c>
      <c r="B188" s="41" t="s">
        <v>499</v>
      </c>
      <c r="C188" s="42" t="s">
        <v>17</v>
      </c>
      <c r="D188" s="43" t="s">
        <v>10</v>
      </c>
      <c r="E188" s="48" t="s">
        <v>7</v>
      </c>
      <c r="F188" s="38" t="s">
        <v>206</v>
      </c>
      <c r="G188" s="39">
        <v>41997</v>
      </c>
      <c r="H188" s="49" t="s">
        <v>858</v>
      </c>
      <c r="I188" s="40" t="s">
        <v>855</v>
      </c>
      <c r="J188" s="23" t="s">
        <v>889</v>
      </c>
      <c r="K188" s="39">
        <v>41997</v>
      </c>
      <c r="L188" s="45">
        <v>3</v>
      </c>
      <c r="M188" s="45"/>
      <c r="N188" s="45"/>
      <c r="O188" s="45"/>
      <c r="P188" s="123">
        <f>VLOOKUP(A188,'[2]ВВТ ОТИ'!$1:$1048576,19,0)</f>
        <v>77</v>
      </c>
      <c r="Q188" s="123" t="s">
        <v>3974</v>
      </c>
    </row>
    <row r="189" spans="1:17" ht="79.5" customHeight="1">
      <c r="A189" s="39" t="str">
        <f t="shared" si="2"/>
        <v>РНО-0001551</v>
      </c>
      <c r="B189" s="41" t="s">
        <v>499</v>
      </c>
      <c r="C189" s="42" t="s">
        <v>17</v>
      </c>
      <c r="D189" s="43" t="s">
        <v>10</v>
      </c>
      <c r="E189" s="48" t="s">
        <v>7</v>
      </c>
      <c r="F189" s="38" t="s">
        <v>207</v>
      </c>
      <c r="G189" s="39">
        <v>41997</v>
      </c>
      <c r="H189" s="49" t="s">
        <v>859</v>
      </c>
      <c r="I189" s="40" t="s">
        <v>855</v>
      </c>
      <c r="J189" s="23" t="s">
        <v>889</v>
      </c>
      <c r="K189" s="39">
        <v>41997</v>
      </c>
      <c r="L189" s="45">
        <v>3</v>
      </c>
      <c r="M189" s="45"/>
      <c r="N189" s="45"/>
      <c r="O189" s="45"/>
      <c r="P189" s="123">
        <f>VLOOKUP(A189,'[2]ВВТ ОТИ'!$1:$1048576,19,0)</f>
        <v>77</v>
      </c>
      <c r="Q189" s="123" t="s">
        <v>3975</v>
      </c>
    </row>
    <row r="190" spans="1:17" ht="76.5" customHeight="1">
      <c r="A190" s="39" t="str">
        <f t="shared" si="2"/>
        <v>РНО-0001552</v>
      </c>
      <c r="B190" s="41" t="s">
        <v>499</v>
      </c>
      <c r="C190" s="42" t="s">
        <v>17</v>
      </c>
      <c r="D190" s="43" t="s">
        <v>10</v>
      </c>
      <c r="E190" s="48" t="s">
        <v>7</v>
      </c>
      <c r="F190" s="38" t="s">
        <v>208</v>
      </c>
      <c r="G190" s="39">
        <v>41997</v>
      </c>
      <c r="H190" s="49" t="s">
        <v>860</v>
      </c>
      <c r="I190" s="40" t="s">
        <v>855</v>
      </c>
      <c r="J190" s="23" t="s">
        <v>889</v>
      </c>
      <c r="K190" s="39">
        <v>41997</v>
      </c>
      <c r="L190" s="45">
        <v>3</v>
      </c>
      <c r="M190" s="45"/>
      <c r="N190" s="45"/>
      <c r="O190" s="45"/>
      <c r="P190" s="123">
        <f>VLOOKUP(A190,'[2]ВВТ ОТИ'!$1:$1048576,19,0)</f>
        <v>77</v>
      </c>
      <c r="Q190" s="123" t="s">
        <v>3976</v>
      </c>
    </row>
    <row r="191" spans="1:17" ht="74.25" customHeight="1">
      <c r="A191" s="39" t="str">
        <f t="shared" si="2"/>
        <v>РНО-0001553</v>
      </c>
      <c r="B191" s="41" t="s">
        <v>499</v>
      </c>
      <c r="C191" s="42" t="s">
        <v>17</v>
      </c>
      <c r="D191" s="43" t="s">
        <v>10</v>
      </c>
      <c r="E191" s="48" t="s">
        <v>7</v>
      </c>
      <c r="F191" s="38" t="s">
        <v>209</v>
      </c>
      <c r="G191" s="39">
        <v>41997</v>
      </c>
      <c r="H191" s="49" t="s">
        <v>861</v>
      </c>
      <c r="I191" s="40" t="s">
        <v>855</v>
      </c>
      <c r="J191" s="23" t="s">
        <v>889</v>
      </c>
      <c r="K191" s="39">
        <v>41997</v>
      </c>
      <c r="L191" s="45">
        <v>3</v>
      </c>
      <c r="M191" s="45"/>
      <c r="N191" s="45"/>
      <c r="O191" s="45"/>
      <c r="P191" s="123">
        <f>VLOOKUP(A191,'[2]ВВТ ОТИ'!$1:$1048576,19,0)</f>
        <v>77</v>
      </c>
      <c r="Q191" s="123" t="s">
        <v>4005</v>
      </c>
    </row>
    <row r="192" spans="1:17" ht="75" customHeight="1">
      <c r="A192" s="39" t="str">
        <f t="shared" si="2"/>
        <v>РНО-0001554</v>
      </c>
      <c r="B192" s="41" t="s">
        <v>499</v>
      </c>
      <c r="C192" s="42" t="s">
        <v>17</v>
      </c>
      <c r="D192" s="43" t="s">
        <v>10</v>
      </c>
      <c r="E192" s="48" t="s">
        <v>7</v>
      </c>
      <c r="F192" s="38" t="s">
        <v>210</v>
      </c>
      <c r="G192" s="39">
        <v>41997</v>
      </c>
      <c r="H192" s="49" t="s">
        <v>937</v>
      </c>
      <c r="I192" s="40" t="s">
        <v>855</v>
      </c>
      <c r="J192" s="23" t="s">
        <v>889</v>
      </c>
      <c r="K192" s="39">
        <v>41997</v>
      </c>
      <c r="L192" s="45">
        <v>3</v>
      </c>
      <c r="M192" s="45"/>
      <c r="N192" s="45"/>
      <c r="O192" s="45"/>
      <c r="P192" s="123">
        <f>VLOOKUP(A192,'[2]ВВТ ОТИ'!$1:$1048576,19,0)</f>
        <v>77</v>
      </c>
      <c r="Q192" s="123" t="s">
        <v>4003</v>
      </c>
    </row>
    <row r="193" spans="1:17" ht="79.5" customHeight="1">
      <c r="A193" s="39" t="str">
        <f t="shared" si="2"/>
        <v>РНО-0001555</v>
      </c>
      <c r="B193" s="41" t="s">
        <v>499</v>
      </c>
      <c r="C193" s="42" t="s">
        <v>17</v>
      </c>
      <c r="D193" s="43" t="s">
        <v>10</v>
      </c>
      <c r="E193" s="48" t="s">
        <v>7</v>
      </c>
      <c r="F193" s="38" t="s">
        <v>211</v>
      </c>
      <c r="G193" s="39">
        <v>41997</v>
      </c>
      <c r="H193" s="49" t="s">
        <v>938</v>
      </c>
      <c r="I193" s="40" t="s">
        <v>855</v>
      </c>
      <c r="J193" s="23" t="s">
        <v>889</v>
      </c>
      <c r="K193" s="39">
        <v>41997</v>
      </c>
      <c r="L193" s="45">
        <v>3</v>
      </c>
      <c r="M193" s="45"/>
      <c r="N193" s="45"/>
      <c r="O193" s="45"/>
      <c r="P193" s="123">
        <f>VLOOKUP(A193,'[2]ВВТ ОТИ'!$1:$1048576,19,0)</f>
        <v>77</v>
      </c>
      <c r="Q193" s="123" t="s">
        <v>4004</v>
      </c>
    </row>
    <row r="194" spans="1:17" ht="76.5" customHeight="1">
      <c r="A194" s="39" t="str">
        <f t="shared" si="2"/>
        <v>РНО-0001556</v>
      </c>
      <c r="B194" s="41" t="s">
        <v>499</v>
      </c>
      <c r="C194" s="42" t="s">
        <v>17</v>
      </c>
      <c r="D194" s="43" t="s">
        <v>10</v>
      </c>
      <c r="E194" s="48" t="s">
        <v>7</v>
      </c>
      <c r="F194" s="38" t="s">
        <v>212</v>
      </c>
      <c r="G194" s="39">
        <v>41997</v>
      </c>
      <c r="H194" s="49" t="s">
        <v>2947</v>
      </c>
      <c r="I194" s="40" t="s">
        <v>855</v>
      </c>
      <c r="J194" s="23" t="s">
        <v>889</v>
      </c>
      <c r="K194" s="39">
        <v>41997</v>
      </c>
      <c r="L194" s="45">
        <v>3</v>
      </c>
      <c r="M194" s="45"/>
      <c r="N194" s="45"/>
      <c r="O194" s="45"/>
      <c r="P194" s="123">
        <f>VLOOKUP(A194,'[2]ВВТ ОТИ'!$1:$1048576,19,0)</f>
        <v>77</v>
      </c>
      <c r="Q194" s="123" t="s">
        <v>4001</v>
      </c>
    </row>
    <row r="195" spans="1:17" ht="76.5" customHeight="1">
      <c r="A195" s="39" t="str">
        <f t="shared" si="2"/>
        <v>РНО-0001557</v>
      </c>
      <c r="B195" s="41" t="s">
        <v>499</v>
      </c>
      <c r="C195" s="42" t="s">
        <v>17</v>
      </c>
      <c r="D195" s="43" t="s">
        <v>10</v>
      </c>
      <c r="E195" s="48" t="s">
        <v>7</v>
      </c>
      <c r="F195" s="38" t="s">
        <v>213</v>
      </c>
      <c r="G195" s="39">
        <v>41997</v>
      </c>
      <c r="H195" s="49" t="s">
        <v>939</v>
      </c>
      <c r="I195" s="40" t="s">
        <v>855</v>
      </c>
      <c r="J195" s="23" t="s">
        <v>889</v>
      </c>
      <c r="K195" s="39">
        <v>41997</v>
      </c>
      <c r="L195" s="45">
        <v>3</v>
      </c>
      <c r="M195" s="45"/>
      <c r="N195" s="45"/>
      <c r="O195" s="45"/>
      <c r="P195" s="123">
        <f>VLOOKUP(A195,'[2]ВВТ ОТИ'!$1:$1048576,19,0)</f>
        <v>77</v>
      </c>
      <c r="Q195" s="123" t="s">
        <v>4002</v>
      </c>
    </row>
    <row r="196" spans="1:17" ht="75.75" customHeight="1">
      <c r="A196" s="39" t="str">
        <f t="shared" si="2"/>
        <v>РНО-0001558</v>
      </c>
      <c r="B196" s="41" t="s">
        <v>499</v>
      </c>
      <c r="C196" s="42" t="s">
        <v>17</v>
      </c>
      <c r="D196" s="43" t="s">
        <v>10</v>
      </c>
      <c r="E196" s="48" t="s">
        <v>7</v>
      </c>
      <c r="F196" s="38" t="s">
        <v>214</v>
      </c>
      <c r="G196" s="39">
        <v>41997</v>
      </c>
      <c r="H196" s="49" t="s">
        <v>862</v>
      </c>
      <c r="I196" s="40" t="s">
        <v>855</v>
      </c>
      <c r="J196" s="23" t="s">
        <v>889</v>
      </c>
      <c r="K196" s="39">
        <v>41997</v>
      </c>
      <c r="L196" s="45">
        <v>3</v>
      </c>
      <c r="M196" s="45"/>
      <c r="N196" s="45"/>
      <c r="O196" s="45"/>
      <c r="P196" s="123">
        <f>VLOOKUP(A196,'[2]ВВТ ОТИ'!$1:$1048576,19,0)</f>
        <v>77</v>
      </c>
      <c r="Q196" s="123" t="s">
        <v>4000</v>
      </c>
    </row>
    <row r="197" spans="1:17" ht="84" customHeight="1">
      <c r="A197" s="39" t="str">
        <f t="shared" si="2"/>
        <v>РНО-0001559</v>
      </c>
      <c r="B197" s="41" t="s">
        <v>499</v>
      </c>
      <c r="C197" s="42" t="s">
        <v>17</v>
      </c>
      <c r="D197" s="43" t="s">
        <v>10</v>
      </c>
      <c r="E197" s="48" t="s">
        <v>7</v>
      </c>
      <c r="F197" s="38" t="s">
        <v>215</v>
      </c>
      <c r="G197" s="39">
        <v>41997</v>
      </c>
      <c r="H197" s="49" t="s">
        <v>863</v>
      </c>
      <c r="I197" s="40" t="s">
        <v>855</v>
      </c>
      <c r="J197" s="23" t="s">
        <v>889</v>
      </c>
      <c r="K197" s="39">
        <v>41997</v>
      </c>
      <c r="L197" s="45">
        <v>3</v>
      </c>
      <c r="M197" s="45"/>
      <c r="N197" s="45"/>
      <c r="O197" s="45"/>
      <c r="P197" s="123">
        <f>VLOOKUP(A197,'[2]ВВТ ОТИ'!$1:$1048576,19,0)</f>
        <v>77</v>
      </c>
      <c r="Q197" s="123" t="s">
        <v>3999</v>
      </c>
    </row>
    <row r="198" spans="1:17" ht="93.75" customHeight="1">
      <c r="A198" s="39" t="str">
        <f t="shared" ref="A198:A261" si="3">CONCATENATE(B198,C198,D198,E198,F198)</f>
        <v>РНО-0001561</v>
      </c>
      <c r="B198" s="41" t="s">
        <v>499</v>
      </c>
      <c r="C198" s="42" t="s">
        <v>17</v>
      </c>
      <c r="D198" s="43" t="s">
        <v>10</v>
      </c>
      <c r="E198" s="48" t="s">
        <v>7</v>
      </c>
      <c r="F198" s="38" t="s">
        <v>216</v>
      </c>
      <c r="G198" s="39">
        <v>41997</v>
      </c>
      <c r="H198" s="49" t="s">
        <v>864</v>
      </c>
      <c r="I198" s="40" t="s">
        <v>855</v>
      </c>
      <c r="J198" s="23" t="s">
        <v>889</v>
      </c>
      <c r="K198" s="39">
        <v>41997</v>
      </c>
      <c r="L198" s="45">
        <v>3</v>
      </c>
      <c r="M198" s="45"/>
      <c r="N198" s="45"/>
      <c r="O198" s="45"/>
      <c r="P198" s="123">
        <f>VLOOKUP(A198,'[2]ВВТ ОТИ'!$1:$1048576,19,0)</f>
        <v>77</v>
      </c>
      <c r="Q198" s="123" t="s">
        <v>3998</v>
      </c>
    </row>
    <row r="199" spans="1:17" ht="89.25" customHeight="1">
      <c r="A199" s="39" t="str">
        <f t="shared" si="3"/>
        <v>РНО-0001562</v>
      </c>
      <c r="B199" s="41" t="s">
        <v>499</v>
      </c>
      <c r="C199" s="42" t="s">
        <v>17</v>
      </c>
      <c r="D199" s="43" t="s">
        <v>10</v>
      </c>
      <c r="E199" s="48" t="s">
        <v>7</v>
      </c>
      <c r="F199" s="38" t="s">
        <v>217</v>
      </c>
      <c r="G199" s="39">
        <v>41997</v>
      </c>
      <c r="H199" s="49" t="s">
        <v>865</v>
      </c>
      <c r="I199" s="40" t="s">
        <v>855</v>
      </c>
      <c r="J199" s="23" t="s">
        <v>889</v>
      </c>
      <c r="K199" s="39">
        <v>41997</v>
      </c>
      <c r="L199" s="45">
        <v>3</v>
      </c>
      <c r="M199" s="45"/>
      <c r="N199" s="45"/>
      <c r="O199" s="45"/>
      <c r="P199" s="123">
        <f>VLOOKUP(A199,'[2]ВВТ ОТИ'!$1:$1048576,19,0)</f>
        <v>77</v>
      </c>
      <c r="Q199" s="123" t="s">
        <v>3997</v>
      </c>
    </row>
    <row r="200" spans="1:17" ht="63.75" customHeight="1">
      <c r="A200" s="39" t="str">
        <f t="shared" si="3"/>
        <v>РНО-0001563</v>
      </c>
      <c r="B200" s="41" t="s">
        <v>499</v>
      </c>
      <c r="C200" s="42" t="s">
        <v>17</v>
      </c>
      <c r="D200" s="43" t="s">
        <v>10</v>
      </c>
      <c r="E200" s="48" t="s">
        <v>7</v>
      </c>
      <c r="F200" s="38" t="s">
        <v>218</v>
      </c>
      <c r="G200" s="39">
        <v>41997</v>
      </c>
      <c r="H200" s="49" t="s">
        <v>866</v>
      </c>
      <c r="I200" s="40" t="s">
        <v>855</v>
      </c>
      <c r="J200" s="23" t="s">
        <v>889</v>
      </c>
      <c r="K200" s="39">
        <v>41997</v>
      </c>
      <c r="L200" s="45">
        <v>3</v>
      </c>
      <c r="M200" s="45"/>
      <c r="N200" s="45"/>
      <c r="O200" s="45"/>
      <c r="P200" s="123">
        <f>VLOOKUP(A200,'[2]ВВТ ОТИ'!$1:$1048576,19,0)</f>
        <v>77</v>
      </c>
      <c r="Q200" s="123" t="s">
        <v>3996</v>
      </c>
    </row>
    <row r="201" spans="1:17" ht="75.75" customHeight="1">
      <c r="A201" s="39" t="str">
        <f t="shared" si="3"/>
        <v>РНО-0001564</v>
      </c>
      <c r="B201" s="41" t="s">
        <v>499</v>
      </c>
      <c r="C201" s="42" t="s">
        <v>17</v>
      </c>
      <c r="D201" s="43" t="s">
        <v>10</v>
      </c>
      <c r="E201" s="48" t="s">
        <v>7</v>
      </c>
      <c r="F201" s="38" t="s">
        <v>219</v>
      </c>
      <c r="G201" s="39">
        <v>41997</v>
      </c>
      <c r="H201" s="49" t="s">
        <v>867</v>
      </c>
      <c r="I201" s="40" t="s">
        <v>855</v>
      </c>
      <c r="J201" s="23" t="s">
        <v>889</v>
      </c>
      <c r="K201" s="39">
        <v>41997</v>
      </c>
      <c r="L201" s="45">
        <v>3</v>
      </c>
      <c r="M201" s="45"/>
      <c r="N201" s="45"/>
      <c r="O201" s="45"/>
      <c r="P201" s="123">
        <f>VLOOKUP(A201,'[2]ВВТ ОТИ'!$1:$1048576,19,0)</f>
        <v>77</v>
      </c>
      <c r="Q201" s="123" t="s">
        <v>3995</v>
      </c>
    </row>
    <row r="202" spans="1:17" ht="80.25" customHeight="1">
      <c r="A202" s="39" t="str">
        <f t="shared" si="3"/>
        <v>РНО-0001565</v>
      </c>
      <c r="B202" s="41" t="s">
        <v>499</v>
      </c>
      <c r="C202" s="42" t="s">
        <v>17</v>
      </c>
      <c r="D202" s="43" t="s">
        <v>10</v>
      </c>
      <c r="E202" s="48" t="s">
        <v>7</v>
      </c>
      <c r="F202" s="38" t="s">
        <v>220</v>
      </c>
      <c r="G202" s="39">
        <v>41997</v>
      </c>
      <c r="H202" s="49" t="s">
        <v>868</v>
      </c>
      <c r="I202" s="40" t="s">
        <v>855</v>
      </c>
      <c r="J202" s="23" t="s">
        <v>889</v>
      </c>
      <c r="K202" s="39">
        <v>41997</v>
      </c>
      <c r="L202" s="45">
        <v>3</v>
      </c>
      <c r="M202" s="45"/>
      <c r="N202" s="45"/>
      <c r="O202" s="45"/>
      <c r="P202" s="123">
        <f>VLOOKUP(A202,'[2]ВВТ ОТИ'!$1:$1048576,19,0)</f>
        <v>77</v>
      </c>
      <c r="Q202" s="123" t="s">
        <v>3994</v>
      </c>
    </row>
    <row r="203" spans="1:17" ht="76.5" customHeight="1">
      <c r="A203" s="39" t="str">
        <f t="shared" si="3"/>
        <v>РНО-0001566</v>
      </c>
      <c r="B203" s="41" t="s">
        <v>499</v>
      </c>
      <c r="C203" s="42" t="s">
        <v>17</v>
      </c>
      <c r="D203" s="43" t="s">
        <v>10</v>
      </c>
      <c r="E203" s="48" t="s">
        <v>7</v>
      </c>
      <c r="F203" s="38" t="s">
        <v>221</v>
      </c>
      <c r="G203" s="39">
        <v>41997</v>
      </c>
      <c r="H203" s="49" t="s">
        <v>869</v>
      </c>
      <c r="I203" s="40" t="s">
        <v>855</v>
      </c>
      <c r="J203" s="23" t="s">
        <v>889</v>
      </c>
      <c r="K203" s="39">
        <v>41997</v>
      </c>
      <c r="L203" s="45">
        <v>3</v>
      </c>
      <c r="M203" s="45"/>
      <c r="N203" s="45"/>
      <c r="O203" s="45"/>
      <c r="P203" s="123">
        <f>VLOOKUP(A203,'[2]ВВТ ОТИ'!$1:$1048576,19,0)</f>
        <v>77</v>
      </c>
      <c r="Q203" s="123" t="s">
        <v>3993</v>
      </c>
    </row>
    <row r="204" spans="1:17" ht="76.5" customHeight="1">
      <c r="A204" s="39" t="str">
        <f t="shared" si="3"/>
        <v>РНО-0001567</v>
      </c>
      <c r="B204" s="41" t="s">
        <v>499</v>
      </c>
      <c r="C204" s="42" t="s">
        <v>17</v>
      </c>
      <c r="D204" s="43" t="s">
        <v>10</v>
      </c>
      <c r="E204" s="48" t="s">
        <v>7</v>
      </c>
      <c r="F204" s="38" t="s">
        <v>222</v>
      </c>
      <c r="G204" s="39">
        <v>41997</v>
      </c>
      <c r="H204" s="49" t="s">
        <v>870</v>
      </c>
      <c r="I204" s="40" t="s">
        <v>855</v>
      </c>
      <c r="J204" s="23" t="s">
        <v>889</v>
      </c>
      <c r="K204" s="39">
        <v>41997</v>
      </c>
      <c r="L204" s="45">
        <v>3</v>
      </c>
      <c r="M204" s="45"/>
      <c r="N204" s="45"/>
      <c r="O204" s="45"/>
      <c r="P204" s="123">
        <f>VLOOKUP(A204,'[2]ВВТ ОТИ'!$1:$1048576,19,0)</f>
        <v>77</v>
      </c>
      <c r="Q204" s="123" t="s">
        <v>3992</v>
      </c>
    </row>
    <row r="205" spans="1:17" ht="76.5" customHeight="1">
      <c r="A205" s="39" t="str">
        <f t="shared" si="3"/>
        <v>РНО-0001568</v>
      </c>
      <c r="B205" s="41" t="s">
        <v>499</v>
      </c>
      <c r="C205" s="42" t="s">
        <v>17</v>
      </c>
      <c r="D205" s="43" t="s">
        <v>10</v>
      </c>
      <c r="E205" s="48" t="s">
        <v>7</v>
      </c>
      <c r="F205" s="38" t="s">
        <v>223</v>
      </c>
      <c r="G205" s="39">
        <v>41997</v>
      </c>
      <c r="H205" s="49" t="s">
        <v>871</v>
      </c>
      <c r="I205" s="40" t="s">
        <v>855</v>
      </c>
      <c r="J205" s="23" t="s">
        <v>889</v>
      </c>
      <c r="K205" s="39">
        <v>41997</v>
      </c>
      <c r="L205" s="45">
        <v>3</v>
      </c>
      <c r="M205" s="45"/>
      <c r="N205" s="45"/>
      <c r="O205" s="45"/>
      <c r="P205" s="123">
        <f>VLOOKUP(A205,'[2]ВВТ ОТИ'!$1:$1048576,19,0)</f>
        <v>77</v>
      </c>
      <c r="Q205" s="123" t="s">
        <v>3978</v>
      </c>
    </row>
    <row r="206" spans="1:17" ht="63.75" customHeight="1">
      <c r="A206" s="39" t="str">
        <f t="shared" si="3"/>
        <v>РНО-0001569</v>
      </c>
      <c r="B206" s="41" t="s">
        <v>499</v>
      </c>
      <c r="C206" s="42" t="s">
        <v>17</v>
      </c>
      <c r="D206" s="43" t="s">
        <v>10</v>
      </c>
      <c r="E206" s="48" t="s">
        <v>7</v>
      </c>
      <c r="F206" s="38" t="s">
        <v>224</v>
      </c>
      <c r="G206" s="39">
        <v>41997</v>
      </c>
      <c r="H206" s="49" t="s">
        <v>872</v>
      </c>
      <c r="I206" s="40" t="s">
        <v>855</v>
      </c>
      <c r="J206" s="23" t="s">
        <v>889</v>
      </c>
      <c r="K206" s="39">
        <v>41997</v>
      </c>
      <c r="L206" s="45">
        <v>3</v>
      </c>
      <c r="M206" s="45"/>
      <c r="N206" s="45"/>
      <c r="O206" s="45"/>
      <c r="P206" s="123">
        <f>VLOOKUP(A206,'[2]ВВТ ОТИ'!$1:$1048576,19,0)</f>
        <v>77</v>
      </c>
      <c r="Q206" s="123" t="s">
        <v>3990</v>
      </c>
    </row>
    <row r="207" spans="1:17" ht="63.75" customHeight="1">
      <c r="A207" s="39" t="str">
        <f t="shared" si="3"/>
        <v>РНО-0001570</v>
      </c>
      <c r="B207" s="41" t="s">
        <v>499</v>
      </c>
      <c r="C207" s="42" t="s">
        <v>17</v>
      </c>
      <c r="D207" s="43" t="s">
        <v>10</v>
      </c>
      <c r="E207" s="48" t="s">
        <v>7</v>
      </c>
      <c r="F207" s="38" t="s">
        <v>225</v>
      </c>
      <c r="G207" s="39">
        <v>41997</v>
      </c>
      <c r="H207" s="49" t="s">
        <v>873</v>
      </c>
      <c r="I207" s="40" t="s">
        <v>855</v>
      </c>
      <c r="J207" s="23" t="s">
        <v>889</v>
      </c>
      <c r="K207" s="39">
        <v>41997</v>
      </c>
      <c r="L207" s="45">
        <v>3</v>
      </c>
      <c r="M207" s="45"/>
      <c r="N207" s="45"/>
      <c r="O207" s="45"/>
      <c r="P207" s="123">
        <f>VLOOKUP(A207,'[2]ВВТ ОТИ'!$1:$1048576,19,0)</f>
        <v>77</v>
      </c>
      <c r="Q207" s="123" t="s">
        <v>3991</v>
      </c>
    </row>
    <row r="208" spans="1:17" ht="81" customHeight="1">
      <c r="A208" s="39" t="str">
        <f t="shared" si="3"/>
        <v>РНО-0001571</v>
      </c>
      <c r="B208" s="41" t="s">
        <v>499</v>
      </c>
      <c r="C208" s="42" t="s">
        <v>17</v>
      </c>
      <c r="D208" s="43" t="s">
        <v>10</v>
      </c>
      <c r="E208" s="48" t="s">
        <v>7</v>
      </c>
      <c r="F208" s="38" t="s">
        <v>226</v>
      </c>
      <c r="G208" s="39">
        <v>41997</v>
      </c>
      <c r="H208" s="49" t="s">
        <v>874</v>
      </c>
      <c r="I208" s="40" t="s">
        <v>855</v>
      </c>
      <c r="J208" s="23" t="s">
        <v>889</v>
      </c>
      <c r="K208" s="39">
        <v>41997</v>
      </c>
      <c r="L208" s="45">
        <v>3</v>
      </c>
      <c r="M208" s="45"/>
      <c r="N208" s="45"/>
      <c r="O208" s="45"/>
      <c r="P208" s="123">
        <f>VLOOKUP(A208,'[2]ВВТ ОТИ'!$1:$1048576,19,0)</f>
        <v>77</v>
      </c>
      <c r="Q208" s="123" t="s">
        <v>3989</v>
      </c>
    </row>
    <row r="209" spans="1:17" ht="120.75" customHeight="1">
      <c r="A209" s="39" t="str">
        <f t="shared" si="3"/>
        <v>РНО-0001572</v>
      </c>
      <c r="B209" s="41" t="s">
        <v>499</v>
      </c>
      <c r="C209" s="42" t="s">
        <v>17</v>
      </c>
      <c r="D209" s="43" t="s">
        <v>10</v>
      </c>
      <c r="E209" s="48" t="s">
        <v>7</v>
      </c>
      <c r="F209" s="38" t="s">
        <v>227</v>
      </c>
      <c r="G209" s="39">
        <v>41997</v>
      </c>
      <c r="H209" s="49" t="s">
        <v>875</v>
      </c>
      <c r="I209" s="40" t="s">
        <v>855</v>
      </c>
      <c r="J209" s="23" t="s">
        <v>889</v>
      </c>
      <c r="K209" s="39">
        <v>41997</v>
      </c>
      <c r="L209" s="45">
        <v>3</v>
      </c>
      <c r="M209" s="45"/>
      <c r="N209" s="45"/>
      <c r="O209" s="45"/>
      <c r="P209" s="123">
        <f>VLOOKUP(A209,'[2]ВВТ ОТИ'!$1:$1048576,19,0)</f>
        <v>77</v>
      </c>
      <c r="Q209" s="123" t="s">
        <v>3977</v>
      </c>
    </row>
    <row r="210" spans="1:17" s="6" customFormat="1" ht="92.25" customHeight="1">
      <c r="A210" s="39" t="str">
        <f t="shared" si="3"/>
        <v>РНО-0001573</v>
      </c>
      <c r="B210" s="41" t="s">
        <v>499</v>
      </c>
      <c r="C210" s="42" t="s">
        <v>17</v>
      </c>
      <c r="D210" s="43" t="s">
        <v>10</v>
      </c>
      <c r="E210" s="48" t="s">
        <v>7</v>
      </c>
      <c r="F210" s="38" t="s">
        <v>228</v>
      </c>
      <c r="G210" s="39">
        <v>41997</v>
      </c>
      <c r="H210" s="49" t="s">
        <v>876</v>
      </c>
      <c r="I210" s="40" t="s">
        <v>855</v>
      </c>
      <c r="J210" s="23" t="s">
        <v>889</v>
      </c>
      <c r="K210" s="39">
        <v>41997</v>
      </c>
      <c r="L210" s="45">
        <v>3</v>
      </c>
      <c r="M210" s="45"/>
      <c r="N210" s="45"/>
      <c r="O210" s="45"/>
      <c r="P210" s="123">
        <f>VLOOKUP(A210,'[2]ВВТ ОТИ'!$1:$1048576,19,0)</f>
        <v>77</v>
      </c>
      <c r="Q210" s="123" t="s">
        <v>3979</v>
      </c>
    </row>
    <row r="211" spans="1:17" s="6" customFormat="1" ht="92.25" customHeight="1">
      <c r="A211" s="39" t="str">
        <f t="shared" si="3"/>
        <v>РНО-0001574</v>
      </c>
      <c r="B211" s="41" t="s">
        <v>499</v>
      </c>
      <c r="C211" s="42" t="s">
        <v>17</v>
      </c>
      <c r="D211" s="43" t="s">
        <v>10</v>
      </c>
      <c r="E211" s="48" t="s">
        <v>7</v>
      </c>
      <c r="F211" s="38" t="s">
        <v>229</v>
      </c>
      <c r="G211" s="39">
        <v>41997</v>
      </c>
      <c r="H211" s="49" t="s">
        <v>877</v>
      </c>
      <c r="I211" s="40" t="s">
        <v>855</v>
      </c>
      <c r="J211" s="23" t="s">
        <v>889</v>
      </c>
      <c r="K211" s="39">
        <v>41997</v>
      </c>
      <c r="L211" s="45">
        <v>3</v>
      </c>
      <c r="M211" s="45"/>
      <c r="N211" s="45"/>
      <c r="O211" s="45"/>
      <c r="P211" s="123">
        <f>VLOOKUP(A211,'[2]ВВТ ОТИ'!$1:$1048576,19,0)</f>
        <v>77</v>
      </c>
      <c r="Q211" s="123" t="s">
        <v>3980</v>
      </c>
    </row>
    <row r="212" spans="1:17" s="6" customFormat="1" ht="63.75" customHeight="1">
      <c r="A212" s="39" t="str">
        <f t="shared" si="3"/>
        <v>РНО-0001575</v>
      </c>
      <c r="B212" s="41" t="s">
        <v>499</v>
      </c>
      <c r="C212" s="42" t="s">
        <v>17</v>
      </c>
      <c r="D212" s="43" t="s">
        <v>10</v>
      </c>
      <c r="E212" s="48" t="s">
        <v>7</v>
      </c>
      <c r="F212" s="38" t="s">
        <v>230</v>
      </c>
      <c r="G212" s="39">
        <v>41997</v>
      </c>
      <c r="H212" s="49" t="s">
        <v>878</v>
      </c>
      <c r="I212" s="40" t="s">
        <v>855</v>
      </c>
      <c r="J212" s="23" t="s">
        <v>889</v>
      </c>
      <c r="K212" s="39">
        <v>41997</v>
      </c>
      <c r="L212" s="45">
        <v>3</v>
      </c>
      <c r="M212" s="45"/>
      <c r="N212" s="45"/>
      <c r="O212" s="45"/>
      <c r="P212" s="123">
        <f>VLOOKUP(A212,'[2]ВВТ ОТИ'!$1:$1048576,19,0)</f>
        <v>77</v>
      </c>
      <c r="Q212" s="123" t="s">
        <v>3981</v>
      </c>
    </row>
    <row r="213" spans="1:17" s="6" customFormat="1" ht="76.5" customHeight="1">
      <c r="A213" s="39" t="str">
        <f t="shared" si="3"/>
        <v>РНО-0001576</v>
      </c>
      <c r="B213" s="41" t="s">
        <v>499</v>
      </c>
      <c r="C213" s="42" t="s">
        <v>17</v>
      </c>
      <c r="D213" s="43" t="s">
        <v>10</v>
      </c>
      <c r="E213" s="48" t="s">
        <v>7</v>
      </c>
      <c r="F213" s="38" t="s">
        <v>231</v>
      </c>
      <c r="G213" s="39">
        <v>41997</v>
      </c>
      <c r="H213" s="49" t="s">
        <v>879</v>
      </c>
      <c r="I213" s="40" t="s">
        <v>855</v>
      </c>
      <c r="J213" s="23" t="s">
        <v>889</v>
      </c>
      <c r="K213" s="39">
        <v>41997</v>
      </c>
      <c r="L213" s="45">
        <v>3</v>
      </c>
      <c r="M213" s="45"/>
      <c r="N213" s="45"/>
      <c r="O213" s="45"/>
      <c r="P213" s="123">
        <f>VLOOKUP(A213,'[2]ВВТ ОТИ'!$1:$1048576,19,0)</f>
        <v>77</v>
      </c>
      <c r="Q213" s="123" t="s">
        <v>3982</v>
      </c>
    </row>
    <row r="214" spans="1:17" s="6" customFormat="1" ht="83.25" customHeight="1">
      <c r="A214" s="39" t="str">
        <f t="shared" si="3"/>
        <v>РНО-0001577</v>
      </c>
      <c r="B214" s="41" t="s">
        <v>499</v>
      </c>
      <c r="C214" s="42" t="s">
        <v>17</v>
      </c>
      <c r="D214" s="43" t="s">
        <v>10</v>
      </c>
      <c r="E214" s="48" t="s">
        <v>7</v>
      </c>
      <c r="F214" s="38" t="s">
        <v>232</v>
      </c>
      <c r="G214" s="39">
        <v>41997</v>
      </c>
      <c r="H214" s="49" t="s">
        <v>880</v>
      </c>
      <c r="I214" s="40" t="s">
        <v>855</v>
      </c>
      <c r="J214" s="23" t="s">
        <v>889</v>
      </c>
      <c r="K214" s="39">
        <v>41997</v>
      </c>
      <c r="L214" s="45">
        <v>3</v>
      </c>
      <c r="M214" s="45"/>
      <c r="N214" s="45"/>
      <c r="O214" s="45"/>
      <c r="P214" s="123">
        <f>VLOOKUP(A214,'[2]ВВТ ОТИ'!$1:$1048576,19,0)</f>
        <v>77</v>
      </c>
      <c r="Q214" s="123" t="s">
        <v>3983</v>
      </c>
    </row>
    <row r="215" spans="1:17" s="6" customFormat="1" ht="77.25" customHeight="1">
      <c r="A215" s="39" t="str">
        <f t="shared" si="3"/>
        <v>РНО-0001578</v>
      </c>
      <c r="B215" s="41" t="s">
        <v>499</v>
      </c>
      <c r="C215" s="42" t="s">
        <v>17</v>
      </c>
      <c r="D215" s="43" t="s">
        <v>10</v>
      </c>
      <c r="E215" s="48" t="s">
        <v>7</v>
      </c>
      <c r="F215" s="38" t="s">
        <v>233</v>
      </c>
      <c r="G215" s="39">
        <v>41997</v>
      </c>
      <c r="H215" s="49" t="s">
        <v>881</v>
      </c>
      <c r="I215" s="40" t="s">
        <v>855</v>
      </c>
      <c r="J215" s="23" t="s">
        <v>889</v>
      </c>
      <c r="K215" s="39">
        <v>41997</v>
      </c>
      <c r="L215" s="45">
        <v>3</v>
      </c>
      <c r="M215" s="45"/>
      <c r="N215" s="45"/>
      <c r="O215" s="45"/>
      <c r="P215" s="123">
        <f>VLOOKUP(A215,'[2]ВВТ ОТИ'!$1:$1048576,19,0)</f>
        <v>77</v>
      </c>
      <c r="Q215" s="123" t="s">
        <v>3984</v>
      </c>
    </row>
    <row r="216" spans="1:17" s="6" customFormat="1" ht="84" customHeight="1">
      <c r="A216" s="39" t="str">
        <f t="shared" si="3"/>
        <v>РНО-0001579</v>
      </c>
      <c r="B216" s="41" t="s">
        <v>499</v>
      </c>
      <c r="C216" s="42" t="s">
        <v>17</v>
      </c>
      <c r="D216" s="43" t="s">
        <v>10</v>
      </c>
      <c r="E216" s="48" t="s">
        <v>7</v>
      </c>
      <c r="F216" s="38" t="s">
        <v>234</v>
      </c>
      <c r="G216" s="39">
        <v>41997</v>
      </c>
      <c r="H216" s="49" t="s">
        <v>882</v>
      </c>
      <c r="I216" s="40" t="s">
        <v>855</v>
      </c>
      <c r="J216" s="23" t="s">
        <v>889</v>
      </c>
      <c r="K216" s="39">
        <v>41997</v>
      </c>
      <c r="L216" s="45">
        <v>3</v>
      </c>
      <c r="M216" s="45"/>
      <c r="N216" s="45"/>
      <c r="O216" s="45"/>
      <c r="P216" s="123">
        <f>VLOOKUP(A216,'[2]ВВТ ОТИ'!$1:$1048576,19,0)</f>
        <v>77</v>
      </c>
      <c r="Q216" s="123" t="s">
        <v>3988</v>
      </c>
    </row>
    <row r="217" spans="1:17" s="6" customFormat="1" ht="76.5" customHeight="1">
      <c r="A217" s="39" t="str">
        <f t="shared" si="3"/>
        <v>РНО-0001580</v>
      </c>
      <c r="B217" s="41" t="s">
        <v>499</v>
      </c>
      <c r="C217" s="42" t="s">
        <v>17</v>
      </c>
      <c r="D217" s="43" t="s">
        <v>10</v>
      </c>
      <c r="E217" s="48" t="s">
        <v>7</v>
      </c>
      <c r="F217" s="38" t="s">
        <v>235</v>
      </c>
      <c r="G217" s="39">
        <v>41997</v>
      </c>
      <c r="H217" s="49" t="s">
        <v>883</v>
      </c>
      <c r="I217" s="40" t="s">
        <v>855</v>
      </c>
      <c r="J217" s="23" t="s">
        <v>889</v>
      </c>
      <c r="K217" s="39">
        <v>41997</v>
      </c>
      <c r="L217" s="45">
        <v>3</v>
      </c>
      <c r="M217" s="45"/>
      <c r="N217" s="45"/>
      <c r="O217" s="45"/>
      <c r="P217" s="123">
        <f>VLOOKUP(A217,'[2]ВВТ ОТИ'!$1:$1048576,19,0)</f>
        <v>77</v>
      </c>
      <c r="Q217" s="123" t="s">
        <v>3969</v>
      </c>
    </row>
    <row r="218" spans="1:17" s="6" customFormat="1" ht="75.75" customHeight="1">
      <c r="A218" s="39" t="str">
        <f t="shared" si="3"/>
        <v>РНО-0001581</v>
      </c>
      <c r="B218" s="41" t="s">
        <v>499</v>
      </c>
      <c r="C218" s="42" t="s">
        <v>17</v>
      </c>
      <c r="D218" s="43" t="s">
        <v>10</v>
      </c>
      <c r="E218" s="48" t="s">
        <v>7</v>
      </c>
      <c r="F218" s="38" t="s">
        <v>236</v>
      </c>
      <c r="G218" s="39">
        <v>41997</v>
      </c>
      <c r="H218" s="49" t="s">
        <v>884</v>
      </c>
      <c r="I218" s="40" t="s">
        <v>855</v>
      </c>
      <c r="J218" s="23" t="s">
        <v>889</v>
      </c>
      <c r="K218" s="39">
        <v>41997</v>
      </c>
      <c r="L218" s="45">
        <v>3</v>
      </c>
      <c r="M218" s="45"/>
      <c r="N218" s="45"/>
      <c r="O218" s="45"/>
      <c r="P218" s="123">
        <f>VLOOKUP(A218,'[2]ВВТ ОТИ'!$1:$1048576,19,0)</f>
        <v>77</v>
      </c>
      <c r="Q218" s="123" t="s">
        <v>3970</v>
      </c>
    </row>
    <row r="219" spans="1:17" s="6" customFormat="1" ht="72" customHeight="1">
      <c r="A219" s="39" t="str">
        <f t="shared" si="3"/>
        <v>РНО-0001582</v>
      </c>
      <c r="B219" s="41" t="s">
        <v>499</v>
      </c>
      <c r="C219" s="42" t="s">
        <v>17</v>
      </c>
      <c r="D219" s="43" t="s">
        <v>10</v>
      </c>
      <c r="E219" s="48" t="s">
        <v>7</v>
      </c>
      <c r="F219" s="38" t="s">
        <v>237</v>
      </c>
      <c r="G219" s="39">
        <v>41997</v>
      </c>
      <c r="H219" s="49" t="s">
        <v>885</v>
      </c>
      <c r="I219" s="40" t="s">
        <v>855</v>
      </c>
      <c r="J219" s="23" t="s">
        <v>889</v>
      </c>
      <c r="K219" s="39">
        <v>41997</v>
      </c>
      <c r="L219" s="45">
        <v>3</v>
      </c>
      <c r="M219" s="45"/>
      <c r="N219" s="45"/>
      <c r="O219" s="45"/>
      <c r="P219" s="123">
        <f>VLOOKUP(A219,'[2]ВВТ ОТИ'!$1:$1048576,19,0)</f>
        <v>77</v>
      </c>
      <c r="Q219" s="123" t="s">
        <v>4006</v>
      </c>
    </row>
    <row r="220" spans="1:17" s="6" customFormat="1" ht="70.5" customHeight="1">
      <c r="A220" s="39" t="str">
        <f t="shared" si="3"/>
        <v>РНО-0001583</v>
      </c>
      <c r="B220" s="41" t="s">
        <v>499</v>
      </c>
      <c r="C220" s="42" t="s">
        <v>17</v>
      </c>
      <c r="D220" s="43" t="s">
        <v>10</v>
      </c>
      <c r="E220" s="48" t="s">
        <v>7</v>
      </c>
      <c r="F220" s="38" t="s">
        <v>238</v>
      </c>
      <c r="G220" s="39">
        <v>41997</v>
      </c>
      <c r="H220" s="49" t="s">
        <v>886</v>
      </c>
      <c r="I220" s="40" t="s">
        <v>855</v>
      </c>
      <c r="J220" s="23" t="s">
        <v>889</v>
      </c>
      <c r="K220" s="39">
        <v>41997</v>
      </c>
      <c r="L220" s="45">
        <v>3</v>
      </c>
      <c r="M220" s="45"/>
      <c r="N220" s="45"/>
      <c r="O220" s="45"/>
      <c r="P220" s="123">
        <f>VLOOKUP(A220,'[2]ВВТ ОТИ'!$1:$1048576,19,0)</f>
        <v>77</v>
      </c>
      <c r="Q220" s="123" t="s">
        <v>3985</v>
      </c>
    </row>
    <row r="221" spans="1:17" s="6" customFormat="1" ht="73.5" customHeight="1">
      <c r="A221" s="39" t="str">
        <f t="shared" si="3"/>
        <v>РНО-0001584</v>
      </c>
      <c r="B221" s="41" t="s">
        <v>499</v>
      </c>
      <c r="C221" s="42" t="s">
        <v>17</v>
      </c>
      <c r="D221" s="43" t="s">
        <v>10</v>
      </c>
      <c r="E221" s="48" t="s">
        <v>7</v>
      </c>
      <c r="F221" s="38" t="s">
        <v>239</v>
      </c>
      <c r="G221" s="39">
        <v>41997</v>
      </c>
      <c r="H221" s="33" t="s">
        <v>887</v>
      </c>
      <c r="I221" s="40" t="s">
        <v>888</v>
      </c>
      <c r="J221" s="23" t="s">
        <v>3305</v>
      </c>
      <c r="K221" s="39">
        <v>41997</v>
      </c>
      <c r="L221" s="45">
        <v>2</v>
      </c>
      <c r="M221" s="50">
        <v>43517</v>
      </c>
      <c r="N221" s="33"/>
      <c r="O221" s="33"/>
      <c r="P221" s="123">
        <f>VLOOKUP(A221,'[2]ВВТ ОТИ'!$1:$1048576,19,0)</f>
        <v>59</v>
      </c>
      <c r="Q221" s="123" t="s">
        <v>3811</v>
      </c>
    </row>
    <row r="222" spans="1:17" s="6" customFormat="1" ht="63.75" customHeight="1">
      <c r="A222" s="39" t="str">
        <f t="shared" si="3"/>
        <v>РНО-0001585</v>
      </c>
      <c r="B222" s="41" t="s">
        <v>499</v>
      </c>
      <c r="C222" s="42" t="s">
        <v>17</v>
      </c>
      <c r="D222" s="43" t="s">
        <v>10</v>
      </c>
      <c r="E222" s="48" t="s">
        <v>7</v>
      </c>
      <c r="F222" s="38" t="s">
        <v>240</v>
      </c>
      <c r="G222" s="50">
        <v>42051</v>
      </c>
      <c r="H222" s="33" t="s">
        <v>891</v>
      </c>
      <c r="I222" s="40" t="s">
        <v>892</v>
      </c>
      <c r="J222" s="23" t="s">
        <v>893</v>
      </c>
      <c r="K222" s="50">
        <v>42051</v>
      </c>
      <c r="L222" s="45">
        <v>4</v>
      </c>
      <c r="M222" s="33"/>
      <c r="N222" s="33"/>
      <c r="O222" s="33"/>
      <c r="P222" s="123">
        <f>VLOOKUP(A222,'[2]ВВТ ОТИ'!$1:$1048576,19,0)</f>
        <v>52</v>
      </c>
      <c r="Q222" s="186"/>
    </row>
    <row r="223" spans="1:17" s="6" customFormat="1" ht="57.75" customHeight="1">
      <c r="A223" s="39" t="str">
        <f t="shared" si="3"/>
        <v>РНО-0001587</v>
      </c>
      <c r="B223" s="41" t="s">
        <v>499</v>
      </c>
      <c r="C223" s="42" t="s">
        <v>17</v>
      </c>
      <c r="D223" s="43" t="s">
        <v>10</v>
      </c>
      <c r="E223" s="48" t="s">
        <v>7</v>
      </c>
      <c r="F223" s="38" t="s">
        <v>241</v>
      </c>
      <c r="G223" s="50">
        <v>42088</v>
      </c>
      <c r="H223" s="33" t="s">
        <v>901</v>
      </c>
      <c r="I223" s="10" t="s">
        <v>900</v>
      </c>
      <c r="J223" s="23" t="s">
        <v>906</v>
      </c>
      <c r="K223" s="50">
        <v>42088</v>
      </c>
      <c r="L223" s="45">
        <v>4</v>
      </c>
      <c r="M223" s="33"/>
      <c r="N223" s="33"/>
      <c r="O223" s="33"/>
      <c r="P223" s="123">
        <f>VLOOKUP(A223,'[2]ВВТ ОТИ'!$1:$1048576,19,0)</f>
        <v>3</v>
      </c>
      <c r="Q223" s="188" t="s">
        <v>4422</v>
      </c>
    </row>
    <row r="224" spans="1:17" s="6" customFormat="1" ht="51" customHeight="1">
      <c r="A224" s="39" t="str">
        <f t="shared" si="3"/>
        <v>РНО-0001588</v>
      </c>
      <c r="B224" s="41" t="s">
        <v>499</v>
      </c>
      <c r="C224" s="42" t="s">
        <v>17</v>
      </c>
      <c r="D224" s="43" t="s">
        <v>10</v>
      </c>
      <c r="E224" s="48" t="s">
        <v>7</v>
      </c>
      <c r="F224" s="38" t="s">
        <v>242</v>
      </c>
      <c r="G224" s="50">
        <v>42088</v>
      </c>
      <c r="H224" s="33" t="s">
        <v>902</v>
      </c>
      <c r="I224" s="10" t="s">
        <v>900</v>
      </c>
      <c r="J224" s="23" t="s">
        <v>906</v>
      </c>
      <c r="K224" s="50">
        <v>42088</v>
      </c>
      <c r="L224" s="45">
        <v>4</v>
      </c>
      <c r="M224" s="33"/>
      <c r="N224" s="33"/>
      <c r="O224" s="33"/>
      <c r="P224" s="123">
        <f>VLOOKUP(A224,'[2]ВВТ ОТИ'!$1:$1048576,19,0)</f>
        <v>3</v>
      </c>
      <c r="Q224" s="188" t="s">
        <v>4423</v>
      </c>
    </row>
    <row r="225" spans="1:17" s="6" customFormat="1" ht="52.5" customHeight="1">
      <c r="A225" s="39" t="str">
        <f t="shared" si="3"/>
        <v>РНО-0001589</v>
      </c>
      <c r="B225" s="41" t="s">
        <v>499</v>
      </c>
      <c r="C225" s="42" t="s">
        <v>17</v>
      </c>
      <c r="D225" s="43" t="s">
        <v>10</v>
      </c>
      <c r="E225" s="48" t="s">
        <v>7</v>
      </c>
      <c r="F225" s="38" t="s">
        <v>243</v>
      </c>
      <c r="G225" s="50">
        <v>42088</v>
      </c>
      <c r="H225" s="33" t="s">
        <v>903</v>
      </c>
      <c r="I225" s="10" t="s">
        <v>900</v>
      </c>
      <c r="J225" s="23" t="s">
        <v>906</v>
      </c>
      <c r="K225" s="50">
        <v>42088</v>
      </c>
      <c r="L225" s="45">
        <v>4</v>
      </c>
      <c r="M225" s="33"/>
      <c r="N225" s="33"/>
      <c r="O225" s="33"/>
      <c r="P225" s="123">
        <f>VLOOKUP(A225,'[2]ВВТ ОТИ'!$1:$1048576,19,0)</f>
        <v>3</v>
      </c>
      <c r="Q225" s="188" t="s">
        <v>4424</v>
      </c>
    </row>
    <row r="226" spans="1:17" s="6" customFormat="1" ht="73.5" customHeight="1">
      <c r="A226" s="39" t="str">
        <f t="shared" si="3"/>
        <v>РНО-0001590</v>
      </c>
      <c r="B226" s="41" t="s">
        <v>499</v>
      </c>
      <c r="C226" s="42" t="s">
        <v>17</v>
      </c>
      <c r="D226" s="43" t="s">
        <v>10</v>
      </c>
      <c r="E226" s="48" t="s">
        <v>7</v>
      </c>
      <c r="F226" s="38" t="s">
        <v>244</v>
      </c>
      <c r="G226" s="50">
        <v>42089</v>
      </c>
      <c r="H226" s="33" t="s">
        <v>904</v>
      </c>
      <c r="I226" s="10" t="s">
        <v>905</v>
      </c>
      <c r="J226" s="23" t="s">
        <v>908</v>
      </c>
      <c r="K226" s="50">
        <v>42089</v>
      </c>
      <c r="L226" s="45">
        <v>4</v>
      </c>
      <c r="M226" s="33"/>
      <c r="N226" s="33"/>
      <c r="O226" s="33"/>
      <c r="P226" s="123">
        <f>VLOOKUP(A226,'[2]ВВТ ОТИ'!$1:$1048576,19,0)</f>
        <v>89</v>
      </c>
      <c r="Q226" s="186"/>
    </row>
    <row r="227" spans="1:17" s="6" customFormat="1" ht="38.25" customHeight="1">
      <c r="A227" s="39" t="str">
        <f t="shared" si="3"/>
        <v>РНО-0001596</v>
      </c>
      <c r="B227" s="41" t="s">
        <v>499</v>
      </c>
      <c r="C227" s="42" t="s">
        <v>17</v>
      </c>
      <c r="D227" s="43" t="s">
        <v>10</v>
      </c>
      <c r="E227" s="48" t="s">
        <v>7</v>
      </c>
      <c r="F227" s="38" t="s">
        <v>245</v>
      </c>
      <c r="G227" s="50">
        <v>42163</v>
      </c>
      <c r="H227" s="33" t="s">
        <v>911</v>
      </c>
      <c r="I227" s="45" t="s">
        <v>920</v>
      </c>
      <c r="J227" s="45" t="s">
        <v>921</v>
      </c>
      <c r="K227" s="50">
        <v>42163</v>
      </c>
      <c r="L227" s="45">
        <v>3</v>
      </c>
      <c r="M227" s="33"/>
      <c r="N227" s="33"/>
      <c r="O227" s="33"/>
      <c r="P227" s="123">
        <f>VLOOKUP(A227,'[2]ВВТ ОТИ'!$1:$1048576,19,0)</f>
        <v>78</v>
      </c>
      <c r="Q227" s="186"/>
    </row>
    <row r="228" spans="1:17" s="6" customFormat="1" ht="38.25" customHeight="1">
      <c r="A228" s="39" t="str">
        <f t="shared" si="3"/>
        <v>РНО-0001597</v>
      </c>
      <c r="B228" s="41" t="s">
        <v>499</v>
      </c>
      <c r="C228" s="42" t="s">
        <v>17</v>
      </c>
      <c r="D228" s="43" t="s">
        <v>10</v>
      </c>
      <c r="E228" s="48" t="s">
        <v>7</v>
      </c>
      <c r="F228" s="38" t="s">
        <v>246</v>
      </c>
      <c r="G228" s="50">
        <v>42163</v>
      </c>
      <c r="H228" s="33" t="s">
        <v>925</v>
      </c>
      <c r="I228" s="45" t="s">
        <v>920</v>
      </c>
      <c r="J228" s="45" t="s">
        <v>921</v>
      </c>
      <c r="K228" s="50">
        <v>42163</v>
      </c>
      <c r="L228" s="45">
        <v>3</v>
      </c>
      <c r="M228" s="33"/>
      <c r="N228" s="33"/>
      <c r="O228" s="33"/>
      <c r="P228" s="123">
        <f>VLOOKUP(A228,'[2]ВВТ ОТИ'!$1:$1048576,19,0)</f>
        <v>78</v>
      </c>
      <c r="Q228" s="186"/>
    </row>
    <row r="229" spans="1:17" s="6" customFormat="1" ht="38.25" customHeight="1">
      <c r="A229" s="39" t="str">
        <f t="shared" si="3"/>
        <v>РНО-0001598</v>
      </c>
      <c r="B229" s="41" t="s">
        <v>499</v>
      </c>
      <c r="C229" s="42" t="s">
        <v>17</v>
      </c>
      <c r="D229" s="43" t="s">
        <v>10</v>
      </c>
      <c r="E229" s="48" t="s">
        <v>7</v>
      </c>
      <c r="F229" s="38" t="s">
        <v>247</v>
      </c>
      <c r="G229" s="50">
        <v>42163</v>
      </c>
      <c r="H229" s="33" t="s">
        <v>912</v>
      </c>
      <c r="I229" s="45" t="s">
        <v>920</v>
      </c>
      <c r="J229" s="45" t="s">
        <v>921</v>
      </c>
      <c r="K229" s="50">
        <v>42163</v>
      </c>
      <c r="L229" s="45">
        <v>3</v>
      </c>
      <c r="M229" s="33"/>
      <c r="N229" s="33"/>
      <c r="O229" s="33"/>
      <c r="P229" s="123">
        <f>VLOOKUP(A229,'[2]ВВТ ОТИ'!$1:$1048576,19,0)</f>
        <v>78</v>
      </c>
      <c r="Q229" s="186"/>
    </row>
    <row r="230" spans="1:17" s="6" customFormat="1" ht="38.25" customHeight="1">
      <c r="A230" s="39" t="str">
        <f t="shared" si="3"/>
        <v>РНО-0001599</v>
      </c>
      <c r="B230" s="41" t="s">
        <v>499</v>
      </c>
      <c r="C230" s="42" t="s">
        <v>17</v>
      </c>
      <c r="D230" s="43" t="s">
        <v>10</v>
      </c>
      <c r="E230" s="48" t="s">
        <v>7</v>
      </c>
      <c r="F230" s="38" t="s">
        <v>248</v>
      </c>
      <c r="G230" s="50">
        <v>42163</v>
      </c>
      <c r="H230" s="33" t="s">
        <v>913</v>
      </c>
      <c r="I230" s="45" t="s">
        <v>920</v>
      </c>
      <c r="J230" s="45" t="s">
        <v>921</v>
      </c>
      <c r="K230" s="50">
        <v>42163</v>
      </c>
      <c r="L230" s="45">
        <v>3</v>
      </c>
      <c r="M230" s="33"/>
      <c r="N230" s="33"/>
      <c r="O230" s="33"/>
      <c r="P230" s="123">
        <f>VLOOKUP(A230,'[2]ВВТ ОТИ'!$1:$1048576,19,0)</f>
        <v>78</v>
      </c>
      <c r="Q230" s="186"/>
    </row>
    <row r="231" spans="1:17" s="6" customFormat="1" ht="79.5" customHeight="1">
      <c r="A231" s="39" t="str">
        <f t="shared" si="3"/>
        <v>РНО-0001600</v>
      </c>
      <c r="B231" s="41" t="s">
        <v>499</v>
      </c>
      <c r="C231" s="42" t="s">
        <v>17</v>
      </c>
      <c r="D231" s="43" t="s">
        <v>10</v>
      </c>
      <c r="E231" s="48" t="s">
        <v>7</v>
      </c>
      <c r="F231" s="38" t="s">
        <v>249</v>
      </c>
      <c r="G231" s="50">
        <v>42163</v>
      </c>
      <c r="H231" s="33" t="s">
        <v>918</v>
      </c>
      <c r="I231" s="45" t="s">
        <v>920</v>
      </c>
      <c r="J231" s="45" t="s">
        <v>921</v>
      </c>
      <c r="K231" s="50">
        <v>42163</v>
      </c>
      <c r="L231" s="45">
        <v>3</v>
      </c>
      <c r="M231" s="33"/>
      <c r="N231" s="33"/>
      <c r="O231" s="33"/>
      <c r="P231" s="123">
        <f>VLOOKUP(A231,'[2]ВВТ ОТИ'!$1:$1048576,19,0)</f>
        <v>76</v>
      </c>
      <c r="Q231" s="188" t="s">
        <v>4279</v>
      </c>
    </row>
    <row r="232" spans="1:17" s="6" customFormat="1" ht="63.75" customHeight="1">
      <c r="A232" s="39" t="str">
        <f t="shared" si="3"/>
        <v>РНО-0001601</v>
      </c>
      <c r="B232" s="41" t="s">
        <v>499</v>
      </c>
      <c r="C232" s="42" t="s">
        <v>17</v>
      </c>
      <c r="D232" s="43" t="s">
        <v>10</v>
      </c>
      <c r="E232" s="48" t="s">
        <v>7</v>
      </c>
      <c r="F232" s="38" t="s">
        <v>250</v>
      </c>
      <c r="G232" s="50">
        <v>42163</v>
      </c>
      <c r="H232" s="33" t="s">
        <v>914</v>
      </c>
      <c r="I232" s="45" t="s">
        <v>920</v>
      </c>
      <c r="J232" s="45" t="s">
        <v>921</v>
      </c>
      <c r="K232" s="50">
        <v>42163</v>
      </c>
      <c r="L232" s="45">
        <v>3</v>
      </c>
      <c r="M232" s="33"/>
      <c r="N232" s="33"/>
      <c r="O232" s="33"/>
      <c r="P232" s="123">
        <f>VLOOKUP(A232,'[2]ВВТ ОТИ'!$1:$1048576,19,0)</f>
        <v>78</v>
      </c>
      <c r="Q232" s="186"/>
    </row>
    <row r="233" spans="1:17" s="6" customFormat="1" ht="51" customHeight="1">
      <c r="A233" s="39" t="str">
        <f t="shared" si="3"/>
        <v>РНО-0001602</v>
      </c>
      <c r="B233" s="41" t="s">
        <v>499</v>
      </c>
      <c r="C233" s="42" t="s">
        <v>17</v>
      </c>
      <c r="D233" s="43" t="s">
        <v>10</v>
      </c>
      <c r="E233" s="48" t="s">
        <v>7</v>
      </c>
      <c r="F233" s="38" t="s">
        <v>251</v>
      </c>
      <c r="G233" s="50">
        <v>42163</v>
      </c>
      <c r="H233" s="33" t="s">
        <v>915</v>
      </c>
      <c r="I233" s="45" t="s">
        <v>920</v>
      </c>
      <c r="J233" s="45" t="s">
        <v>921</v>
      </c>
      <c r="K233" s="50">
        <v>42163</v>
      </c>
      <c r="L233" s="45">
        <v>3</v>
      </c>
      <c r="M233" s="33"/>
      <c r="N233" s="33"/>
      <c r="O233" s="33"/>
      <c r="P233" s="123">
        <f>VLOOKUP(A233,'[2]ВВТ ОТИ'!$1:$1048576,19,0)</f>
        <v>78</v>
      </c>
      <c r="Q233" s="186"/>
    </row>
    <row r="234" spans="1:17" s="6" customFormat="1" ht="51" customHeight="1">
      <c r="A234" s="39" t="str">
        <f t="shared" si="3"/>
        <v>РНО-0001603</v>
      </c>
      <c r="B234" s="41" t="s">
        <v>499</v>
      </c>
      <c r="C234" s="42" t="s">
        <v>17</v>
      </c>
      <c r="D234" s="43" t="s">
        <v>10</v>
      </c>
      <c r="E234" s="48" t="s">
        <v>7</v>
      </c>
      <c r="F234" s="38" t="s">
        <v>252</v>
      </c>
      <c r="G234" s="50">
        <v>42163</v>
      </c>
      <c r="H234" s="33" t="s">
        <v>919</v>
      </c>
      <c r="I234" s="45" t="s">
        <v>920</v>
      </c>
      <c r="J234" s="45" t="s">
        <v>921</v>
      </c>
      <c r="K234" s="50">
        <v>42163</v>
      </c>
      <c r="L234" s="45">
        <v>3</v>
      </c>
      <c r="M234" s="33"/>
      <c r="N234" s="33"/>
      <c r="O234" s="33"/>
      <c r="P234" s="123">
        <f>VLOOKUP(A234,'[2]ВВТ ОТИ'!$1:$1048576,19,0)</f>
        <v>78</v>
      </c>
      <c r="Q234" s="186"/>
    </row>
    <row r="235" spans="1:17" s="6" customFormat="1" ht="51" customHeight="1">
      <c r="A235" s="39" t="str">
        <f t="shared" si="3"/>
        <v>РНО-0001604</v>
      </c>
      <c r="B235" s="41" t="s">
        <v>499</v>
      </c>
      <c r="C235" s="42" t="s">
        <v>17</v>
      </c>
      <c r="D235" s="43" t="s">
        <v>10</v>
      </c>
      <c r="E235" s="48" t="s">
        <v>7</v>
      </c>
      <c r="F235" s="38" t="s">
        <v>253</v>
      </c>
      <c r="G235" s="50">
        <v>42163</v>
      </c>
      <c r="H235" s="33" t="s">
        <v>916</v>
      </c>
      <c r="I235" s="45" t="s">
        <v>920</v>
      </c>
      <c r="J235" s="45" t="s">
        <v>921</v>
      </c>
      <c r="K235" s="50">
        <v>42163</v>
      </c>
      <c r="L235" s="45">
        <v>3</v>
      </c>
      <c r="M235" s="33"/>
      <c r="N235" s="33"/>
      <c r="O235" s="33"/>
      <c r="P235" s="123">
        <f>VLOOKUP(A235,'[2]ВВТ ОТИ'!$1:$1048576,19,0)</f>
        <v>78</v>
      </c>
      <c r="Q235" s="186"/>
    </row>
    <row r="236" spans="1:17" s="6" customFormat="1" ht="75.75" customHeight="1">
      <c r="A236" s="39" t="str">
        <f t="shared" si="3"/>
        <v>РНО-0001605</v>
      </c>
      <c r="B236" s="41" t="s">
        <v>499</v>
      </c>
      <c r="C236" s="42" t="s">
        <v>17</v>
      </c>
      <c r="D236" s="43" t="s">
        <v>10</v>
      </c>
      <c r="E236" s="48" t="s">
        <v>7</v>
      </c>
      <c r="F236" s="38" t="s">
        <v>254</v>
      </c>
      <c r="G236" s="50">
        <v>42163</v>
      </c>
      <c r="H236" s="33" t="s">
        <v>917</v>
      </c>
      <c r="I236" s="45" t="s">
        <v>920</v>
      </c>
      <c r="J236" s="45" t="s">
        <v>921</v>
      </c>
      <c r="K236" s="50">
        <v>42163</v>
      </c>
      <c r="L236" s="45">
        <v>3</v>
      </c>
      <c r="M236" s="33"/>
      <c r="N236" s="33"/>
      <c r="O236" s="33"/>
      <c r="P236" s="123">
        <f>VLOOKUP(A236,'[2]ВВТ ОТИ'!$1:$1048576,19,0)</f>
        <v>78</v>
      </c>
      <c r="Q236" s="186"/>
    </row>
    <row r="237" spans="1:17" s="6" customFormat="1" ht="62.25" customHeight="1">
      <c r="A237" s="39" t="str">
        <f t="shared" si="3"/>
        <v>РНО-0001606</v>
      </c>
      <c r="B237" s="41" t="s">
        <v>499</v>
      </c>
      <c r="C237" s="42" t="s">
        <v>17</v>
      </c>
      <c r="D237" s="43" t="s">
        <v>10</v>
      </c>
      <c r="E237" s="48" t="s">
        <v>7</v>
      </c>
      <c r="F237" s="38" t="s">
        <v>255</v>
      </c>
      <c r="G237" s="50">
        <v>42220</v>
      </c>
      <c r="H237" s="33" t="s">
        <v>923</v>
      </c>
      <c r="I237" s="40" t="s">
        <v>2531</v>
      </c>
      <c r="J237" s="45" t="s">
        <v>924</v>
      </c>
      <c r="K237" s="50">
        <v>42220</v>
      </c>
      <c r="L237" s="45">
        <v>2</v>
      </c>
      <c r="M237" s="33"/>
      <c r="N237" s="33"/>
      <c r="O237" s="33"/>
      <c r="P237" s="123">
        <f>VLOOKUP(A237,'[2]ВВТ ОТИ'!$1:$1048576,19,0)</f>
        <v>62</v>
      </c>
      <c r="Q237" s="123" t="s">
        <v>4067</v>
      </c>
    </row>
    <row r="238" spans="1:17" s="6" customFormat="1" ht="75.75" customHeight="1">
      <c r="A238" s="39" t="str">
        <f t="shared" si="3"/>
        <v>РНО-0001607</v>
      </c>
      <c r="B238" s="41" t="s">
        <v>499</v>
      </c>
      <c r="C238" s="42" t="s">
        <v>17</v>
      </c>
      <c r="D238" s="43" t="s">
        <v>10</v>
      </c>
      <c r="E238" s="48" t="s">
        <v>7</v>
      </c>
      <c r="F238" s="38" t="s">
        <v>256</v>
      </c>
      <c r="G238" s="50">
        <v>42220</v>
      </c>
      <c r="H238" s="33" t="s">
        <v>926</v>
      </c>
      <c r="I238" s="33" t="s">
        <v>3231</v>
      </c>
      <c r="J238" s="45" t="s">
        <v>927</v>
      </c>
      <c r="K238" s="50">
        <v>42220</v>
      </c>
      <c r="L238" s="45">
        <v>4</v>
      </c>
      <c r="M238" s="33"/>
      <c r="N238" s="33"/>
      <c r="O238" s="33"/>
      <c r="P238" s="123">
        <f>VLOOKUP(A238,'[2]ВВТ ОТИ'!$1:$1048576,19,0)</f>
        <v>24</v>
      </c>
      <c r="Q238" s="123" t="s">
        <v>4367</v>
      </c>
    </row>
    <row r="239" spans="1:17" s="6" customFormat="1" ht="71.25" customHeight="1">
      <c r="A239" s="39" t="str">
        <f t="shared" si="3"/>
        <v>РНО-0001609</v>
      </c>
      <c r="B239" s="41" t="s">
        <v>499</v>
      </c>
      <c r="C239" s="42" t="s">
        <v>17</v>
      </c>
      <c r="D239" s="43" t="s">
        <v>10</v>
      </c>
      <c r="E239" s="48" t="s">
        <v>7</v>
      </c>
      <c r="F239" s="38" t="s">
        <v>257</v>
      </c>
      <c r="G239" s="52">
        <v>42265</v>
      </c>
      <c r="H239" s="33" t="s">
        <v>929</v>
      </c>
      <c r="I239" s="10" t="s">
        <v>928</v>
      </c>
      <c r="J239" s="53" t="s">
        <v>932</v>
      </c>
      <c r="K239" s="52">
        <v>42265</v>
      </c>
      <c r="L239" s="45">
        <v>2</v>
      </c>
      <c r="M239" s="33"/>
      <c r="N239" s="33"/>
      <c r="O239" s="33"/>
      <c r="P239" s="123">
        <f>VLOOKUP(A239,'[2]ВВТ ОТИ'!$1:$1048576,19,0)</f>
        <v>69</v>
      </c>
      <c r="Q239" s="186"/>
    </row>
    <row r="240" spans="1:17" s="6" customFormat="1" ht="48.75" customHeight="1">
      <c r="A240" s="39" t="str">
        <f t="shared" si="3"/>
        <v>РНО-0001610</v>
      </c>
      <c r="B240" s="41" t="s">
        <v>499</v>
      </c>
      <c r="C240" s="42" t="s">
        <v>17</v>
      </c>
      <c r="D240" s="43" t="s">
        <v>10</v>
      </c>
      <c r="E240" s="48" t="s">
        <v>7</v>
      </c>
      <c r="F240" s="38" t="s">
        <v>258</v>
      </c>
      <c r="G240" s="52">
        <v>42265</v>
      </c>
      <c r="H240" s="33" t="s">
        <v>930</v>
      </c>
      <c r="I240" s="10" t="s">
        <v>928</v>
      </c>
      <c r="J240" s="53" t="s">
        <v>932</v>
      </c>
      <c r="K240" s="52">
        <v>42265</v>
      </c>
      <c r="L240" s="45">
        <v>3</v>
      </c>
      <c r="M240" s="33"/>
      <c r="N240" s="33"/>
      <c r="O240" s="33"/>
      <c r="P240" s="123">
        <f>VLOOKUP(A240,'[2]ВВТ ОТИ'!$1:$1048576,19,0)</f>
        <v>69</v>
      </c>
      <c r="Q240" s="186"/>
    </row>
    <row r="241" spans="1:17" s="6" customFormat="1" ht="50.25" customHeight="1">
      <c r="A241" s="39" t="str">
        <f t="shared" si="3"/>
        <v>РНО-0001611</v>
      </c>
      <c r="B241" s="41" t="s">
        <v>499</v>
      </c>
      <c r="C241" s="42" t="s">
        <v>17</v>
      </c>
      <c r="D241" s="43" t="s">
        <v>10</v>
      </c>
      <c r="E241" s="48" t="s">
        <v>7</v>
      </c>
      <c r="F241" s="38" t="s">
        <v>259</v>
      </c>
      <c r="G241" s="52">
        <v>42265</v>
      </c>
      <c r="H241" s="33" t="s">
        <v>931</v>
      </c>
      <c r="I241" s="10" t="s">
        <v>928</v>
      </c>
      <c r="J241" s="53" t="s">
        <v>932</v>
      </c>
      <c r="K241" s="52">
        <v>42265</v>
      </c>
      <c r="L241" s="45">
        <v>4</v>
      </c>
      <c r="M241" s="33"/>
      <c r="N241" s="33"/>
      <c r="O241" s="33"/>
      <c r="P241" s="123">
        <f>VLOOKUP(A241,'[2]ВВТ ОТИ'!$1:$1048576,19,0)</f>
        <v>69</v>
      </c>
      <c r="Q241" s="186"/>
    </row>
    <row r="242" spans="1:17" s="6" customFormat="1" ht="64.5" customHeight="1">
      <c r="A242" s="39" t="str">
        <f t="shared" si="3"/>
        <v>РНО-0001613</v>
      </c>
      <c r="B242" s="41" t="s">
        <v>499</v>
      </c>
      <c r="C242" s="42" t="s">
        <v>17</v>
      </c>
      <c r="D242" s="43" t="s">
        <v>10</v>
      </c>
      <c r="E242" s="48" t="s">
        <v>7</v>
      </c>
      <c r="F242" s="38" t="s">
        <v>260</v>
      </c>
      <c r="G242" s="50">
        <v>42298</v>
      </c>
      <c r="H242" s="33" t="s">
        <v>933</v>
      </c>
      <c r="I242" s="10" t="s">
        <v>3529</v>
      </c>
      <c r="J242" s="53" t="s">
        <v>851</v>
      </c>
      <c r="K242" s="50">
        <v>42298</v>
      </c>
      <c r="L242" s="45">
        <v>3</v>
      </c>
      <c r="M242" s="33"/>
      <c r="N242" s="33"/>
      <c r="O242" s="33"/>
      <c r="P242" s="123">
        <f>VLOOKUP(A242,'[2]ВВТ ОТИ'!$1:$1048576,19,0)</f>
        <v>27</v>
      </c>
      <c r="Q242" s="123" t="s">
        <v>4097</v>
      </c>
    </row>
    <row r="243" spans="1:17" s="6" customFormat="1" ht="75" customHeight="1">
      <c r="A243" s="39" t="str">
        <f t="shared" si="3"/>
        <v>РНО-0001614</v>
      </c>
      <c r="B243" s="41" t="s">
        <v>499</v>
      </c>
      <c r="C243" s="42" t="s">
        <v>17</v>
      </c>
      <c r="D243" s="43" t="s">
        <v>10</v>
      </c>
      <c r="E243" s="48" t="s">
        <v>7</v>
      </c>
      <c r="F243" s="38" t="s">
        <v>261</v>
      </c>
      <c r="G243" s="50">
        <v>42367</v>
      </c>
      <c r="H243" s="33" t="s">
        <v>946</v>
      </c>
      <c r="I243" s="10" t="s">
        <v>947</v>
      </c>
      <c r="J243" s="53" t="s">
        <v>948</v>
      </c>
      <c r="K243" s="50">
        <v>42367</v>
      </c>
      <c r="L243" s="45">
        <v>4</v>
      </c>
      <c r="M243" s="33"/>
      <c r="N243" s="33"/>
      <c r="O243" s="33"/>
      <c r="P243" s="123">
        <f>VLOOKUP(A243,'[2]ВВТ ОТИ'!$1:$1048576,19,0)</f>
        <v>29</v>
      </c>
      <c r="Q243" s="186"/>
    </row>
    <row r="244" spans="1:17" s="6" customFormat="1" ht="54" customHeight="1">
      <c r="A244" s="39" t="str">
        <f t="shared" si="3"/>
        <v>РНО-0001621</v>
      </c>
      <c r="B244" s="41" t="s">
        <v>499</v>
      </c>
      <c r="C244" s="42" t="s">
        <v>17</v>
      </c>
      <c r="D244" s="43" t="s">
        <v>10</v>
      </c>
      <c r="E244" s="48" t="s">
        <v>7</v>
      </c>
      <c r="F244" s="38" t="s">
        <v>262</v>
      </c>
      <c r="G244" s="50">
        <v>42387</v>
      </c>
      <c r="H244" s="33" t="s">
        <v>2234</v>
      </c>
      <c r="I244" s="33" t="s">
        <v>2252</v>
      </c>
      <c r="J244" s="33" t="s">
        <v>2236</v>
      </c>
      <c r="K244" s="50">
        <v>42387</v>
      </c>
      <c r="L244" s="33">
        <v>4</v>
      </c>
      <c r="M244" s="33"/>
      <c r="N244" s="50">
        <v>44656</v>
      </c>
      <c r="O244" s="33" t="s">
        <v>3862</v>
      </c>
      <c r="P244" s="123">
        <f>VLOOKUP(A244,'[2]ВВТ ОТИ'!$1:$1048576,19,0)</f>
        <v>38</v>
      </c>
      <c r="Q244" s="186"/>
    </row>
    <row r="245" spans="1:17" ht="65.25" customHeight="1">
      <c r="A245" s="39" t="str">
        <f t="shared" si="3"/>
        <v>РНО-0001628</v>
      </c>
      <c r="B245" s="41" t="s">
        <v>499</v>
      </c>
      <c r="C245" s="42" t="s">
        <v>17</v>
      </c>
      <c r="D245" s="43" t="s">
        <v>10</v>
      </c>
      <c r="E245" s="48" t="s">
        <v>7</v>
      </c>
      <c r="F245" s="38" t="s">
        <v>263</v>
      </c>
      <c r="G245" s="39">
        <v>42410</v>
      </c>
      <c r="H245" s="40" t="s">
        <v>2267</v>
      </c>
      <c r="I245" s="33" t="s">
        <v>3231</v>
      </c>
      <c r="J245" s="40" t="s">
        <v>2273</v>
      </c>
      <c r="K245" s="39">
        <v>42410</v>
      </c>
      <c r="L245" s="40">
        <v>4</v>
      </c>
      <c r="M245" s="40"/>
      <c r="N245" s="74"/>
      <c r="O245" s="74"/>
      <c r="P245" s="123">
        <f>VLOOKUP(A245,'[2]ВВТ ОТИ'!$1:$1048576,19,0)</f>
        <v>24</v>
      </c>
      <c r="Q245" s="123" t="s">
        <v>4368</v>
      </c>
    </row>
    <row r="246" spans="1:17" ht="177" customHeight="1">
      <c r="A246" s="39" t="str">
        <f t="shared" si="3"/>
        <v>РНО-0001630</v>
      </c>
      <c r="B246" s="41" t="s">
        <v>499</v>
      </c>
      <c r="C246" s="42" t="s">
        <v>17</v>
      </c>
      <c r="D246" s="43" t="s">
        <v>10</v>
      </c>
      <c r="E246" s="48" t="s">
        <v>7</v>
      </c>
      <c r="F246" s="38" t="s">
        <v>264</v>
      </c>
      <c r="G246" s="39">
        <v>42478</v>
      </c>
      <c r="H246" s="40" t="s">
        <v>2533</v>
      </c>
      <c r="I246" s="40" t="s">
        <v>2508</v>
      </c>
      <c r="J246" s="40" t="s">
        <v>2355</v>
      </c>
      <c r="K246" s="39">
        <v>42478</v>
      </c>
      <c r="L246" s="40">
        <v>2</v>
      </c>
      <c r="M246" s="40"/>
      <c r="N246" s="74"/>
      <c r="O246" s="74"/>
      <c r="P246" s="123">
        <f>VLOOKUP(A246,'[2]ВВТ ОТИ'!$1:$1048576,19,0)</f>
        <v>89</v>
      </c>
      <c r="Q246" s="123" t="s">
        <v>4084</v>
      </c>
    </row>
    <row r="247" spans="1:17" ht="55.5" customHeight="1">
      <c r="A247" s="39" t="str">
        <f t="shared" si="3"/>
        <v>РНО-0001631</v>
      </c>
      <c r="B247" s="102" t="s">
        <v>499</v>
      </c>
      <c r="C247" s="103" t="s">
        <v>17</v>
      </c>
      <c r="D247" s="48" t="s">
        <v>10</v>
      </c>
      <c r="E247" s="48" t="s">
        <v>7</v>
      </c>
      <c r="F247" s="104" t="s">
        <v>265</v>
      </c>
      <c r="G247" s="39">
        <v>42479</v>
      </c>
      <c r="H247" s="40" t="s">
        <v>2348</v>
      </c>
      <c r="I247" s="40" t="s">
        <v>2352</v>
      </c>
      <c r="J247" s="40" t="s">
        <v>2351</v>
      </c>
      <c r="K247" s="39">
        <v>42479</v>
      </c>
      <c r="L247" s="40">
        <v>4</v>
      </c>
      <c r="M247" s="40"/>
      <c r="N247" s="74"/>
      <c r="O247" s="74"/>
      <c r="P247" s="123">
        <f>VLOOKUP(A247,'[2]ВВТ ОТИ'!$1:$1048576,19,0)</f>
        <v>62</v>
      </c>
      <c r="Q247" s="146"/>
    </row>
    <row r="248" spans="1:17" ht="67.5" customHeight="1">
      <c r="A248" s="39" t="str">
        <f t="shared" si="3"/>
        <v>РНО-0001633</v>
      </c>
      <c r="B248" s="102" t="s">
        <v>499</v>
      </c>
      <c r="C248" s="103" t="s">
        <v>17</v>
      </c>
      <c r="D248" s="48" t="s">
        <v>10</v>
      </c>
      <c r="E248" s="48" t="s">
        <v>7</v>
      </c>
      <c r="F248" s="38" t="s">
        <v>266</v>
      </c>
      <c r="G248" s="39">
        <v>42529</v>
      </c>
      <c r="H248" s="40" t="s">
        <v>2403</v>
      </c>
      <c r="I248" s="40" t="s">
        <v>2404</v>
      </c>
      <c r="J248" s="40" t="s">
        <v>2406</v>
      </c>
      <c r="K248" s="39">
        <v>42529</v>
      </c>
      <c r="L248" s="40">
        <v>3</v>
      </c>
      <c r="M248" s="40"/>
      <c r="N248" s="74"/>
      <c r="O248" s="74"/>
      <c r="P248" s="123">
        <f>VLOOKUP(A248,'[2]ВВТ ОТИ'!$1:$1048576,19,0)</f>
        <v>76</v>
      </c>
      <c r="Q248" s="146"/>
    </row>
    <row r="249" spans="1:17" ht="163.5" customHeight="1">
      <c r="A249" s="39" t="str">
        <f t="shared" si="3"/>
        <v>РНО-0001635</v>
      </c>
      <c r="B249" s="102" t="s">
        <v>499</v>
      </c>
      <c r="C249" s="103" t="s">
        <v>17</v>
      </c>
      <c r="D249" s="48" t="s">
        <v>10</v>
      </c>
      <c r="E249" s="48" t="s">
        <v>7</v>
      </c>
      <c r="F249" s="38" t="s">
        <v>267</v>
      </c>
      <c r="G249" s="124">
        <v>42562</v>
      </c>
      <c r="H249" s="123" t="s">
        <v>2415</v>
      </c>
      <c r="I249" s="123" t="s">
        <v>3121</v>
      </c>
      <c r="J249" s="124" t="s">
        <v>2423</v>
      </c>
      <c r="K249" s="124">
        <v>42562</v>
      </c>
      <c r="L249" s="123">
        <v>2</v>
      </c>
      <c r="M249" s="123"/>
      <c r="N249" s="130"/>
      <c r="O249" s="130"/>
      <c r="P249" s="123">
        <f>VLOOKUP(A249,'[2]ВВТ ОТИ'!$1:$1048576,19,0)</f>
        <v>89</v>
      </c>
      <c r="Q249" s="123" t="s">
        <v>4083</v>
      </c>
    </row>
    <row r="250" spans="1:17" ht="66" customHeight="1">
      <c r="A250" s="39" t="str">
        <f t="shared" si="3"/>
        <v>РНО-0001637</v>
      </c>
      <c r="B250" s="102" t="s">
        <v>499</v>
      </c>
      <c r="C250" s="103" t="s">
        <v>17</v>
      </c>
      <c r="D250" s="48" t="s">
        <v>10</v>
      </c>
      <c r="E250" s="48" t="s">
        <v>7</v>
      </c>
      <c r="F250" s="38" t="s">
        <v>268</v>
      </c>
      <c r="G250" s="124">
        <v>42611</v>
      </c>
      <c r="H250" s="123" t="s">
        <v>634</v>
      </c>
      <c r="I250" s="33" t="s">
        <v>824</v>
      </c>
      <c r="J250" s="123" t="s">
        <v>2509</v>
      </c>
      <c r="K250" s="52">
        <v>41120</v>
      </c>
      <c r="L250" s="53">
        <v>3</v>
      </c>
      <c r="M250" s="123"/>
      <c r="N250" s="130"/>
      <c r="O250" s="130"/>
      <c r="P250" s="123">
        <f>VLOOKUP(A250,'[2]ВВТ ОТИ'!$1:$1048576,19,0)</f>
        <v>63</v>
      </c>
      <c r="Q250" s="123" t="s">
        <v>4249</v>
      </c>
    </row>
    <row r="251" spans="1:17" ht="60.75" customHeight="1">
      <c r="A251" s="39" t="str">
        <f t="shared" si="3"/>
        <v>РНО-0001638</v>
      </c>
      <c r="B251" s="102" t="s">
        <v>499</v>
      </c>
      <c r="C251" s="103" t="s">
        <v>17</v>
      </c>
      <c r="D251" s="48" t="s">
        <v>10</v>
      </c>
      <c r="E251" s="48" t="s">
        <v>7</v>
      </c>
      <c r="F251" s="38" t="s">
        <v>269</v>
      </c>
      <c r="G251" s="124">
        <v>42611</v>
      </c>
      <c r="H251" s="53" t="s">
        <v>635</v>
      </c>
      <c r="I251" s="33" t="s">
        <v>824</v>
      </c>
      <c r="J251" s="123" t="s">
        <v>2509</v>
      </c>
      <c r="K251" s="52">
        <v>41120</v>
      </c>
      <c r="L251" s="53">
        <v>3</v>
      </c>
      <c r="M251" s="123"/>
      <c r="N251" s="130"/>
      <c r="O251" s="130"/>
      <c r="P251" s="123">
        <f>VLOOKUP(A251,'[2]ВВТ ОТИ'!$1:$1048576,19,0)</f>
        <v>63</v>
      </c>
      <c r="Q251" s="123" t="s">
        <v>4247</v>
      </c>
    </row>
    <row r="252" spans="1:17" ht="70.5" customHeight="1">
      <c r="A252" s="39" t="str">
        <f t="shared" si="3"/>
        <v>РНО-0001639</v>
      </c>
      <c r="B252" s="102" t="s">
        <v>499</v>
      </c>
      <c r="C252" s="103" t="s">
        <v>17</v>
      </c>
      <c r="D252" s="48" t="s">
        <v>10</v>
      </c>
      <c r="E252" s="48" t="s">
        <v>7</v>
      </c>
      <c r="F252" s="38" t="s">
        <v>270</v>
      </c>
      <c r="G252" s="124">
        <v>42611</v>
      </c>
      <c r="H252" s="53" t="s">
        <v>636</v>
      </c>
      <c r="I252" s="33" t="s">
        <v>824</v>
      </c>
      <c r="J252" s="123" t="s">
        <v>2509</v>
      </c>
      <c r="K252" s="52">
        <v>41120</v>
      </c>
      <c r="L252" s="53">
        <v>3</v>
      </c>
      <c r="M252" s="123"/>
      <c r="N252" s="130"/>
      <c r="O252" s="130"/>
      <c r="P252" s="123">
        <f>VLOOKUP(A252,'[2]ВВТ ОТИ'!$1:$1048576,19,0)</f>
        <v>63</v>
      </c>
      <c r="Q252" s="123" t="s">
        <v>4250</v>
      </c>
    </row>
    <row r="253" spans="1:17" ht="81" customHeight="1">
      <c r="A253" s="39" t="str">
        <f t="shared" si="3"/>
        <v>РНО-0001640</v>
      </c>
      <c r="B253" s="102" t="s">
        <v>499</v>
      </c>
      <c r="C253" s="103" t="s">
        <v>17</v>
      </c>
      <c r="D253" s="48" t="s">
        <v>10</v>
      </c>
      <c r="E253" s="48" t="s">
        <v>7</v>
      </c>
      <c r="F253" s="38" t="s">
        <v>271</v>
      </c>
      <c r="G253" s="124">
        <v>42611</v>
      </c>
      <c r="H253" s="53" t="s">
        <v>637</v>
      </c>
      <c r="I253" s="33" t="s">
        <v>824</v>
      </c>
      <c r="J253" s="123" t="s">
        <v>2509</v>
      </c>
      <c r="K253" s="52">
        <v>41120</v>
      </c>
      <c r="L253" s="53">
        <v>3</v>
      </c>
      <c r="M253" s="123"/>
      <c r="N253" s="130"/>
      <c r="O253" s="130"/>
      <c r="P253" s="123">
        <f>VLOOKUP(A253,'[2]ВВТ ОТИ'!$1:$1048576,19,0)</f>
        <v>63</v>
      </c>
      <c r="Q253" s="123" t="s">
        <v>4251</v>
      </c>
    </row>
    <row r="254" spans="1:17" ht="80.25" customHeight="1">
      <c r="A254" s="39" t="str">
        <f t="shared" si="3"/>
        <v>РНО-0001641</v>
      </c>
      <c r="B254" s="102" t="s">
        <v>499</v>
      </c>
      <c r="C254" s="103" t="s">
        <v>17</v>
      </c>
      <c r="D254" s="48" t="s">
        <v>10</v>
      </c>
      <c r="E254" s="48" t="s">
        <v>7</v>
      </c>
      <c r="F254" s="38" t="s">
        <v>272</v>
      </c>
      <c r="G254" s="124">
        <v>42611</v>
      </c>
      <c r="H254" s="53" t="s">
        <v>638</v>
      </c>
      <c r="I254" s="33" t="s">
        <v>824</v>
      </c>
      <c r="J254" s="123" t="s">
        <v>2509</v>
      </c>
      <c r="K254" s="52">
        <v>41120</v>
      </c>
      <c r="L254" s="53">
        <v>3</v>
      </c>
      <c r="M254" s="123"/>
      <c r="N254" s="130"/>
      <c r="O254" s="130"/>
      <c r="P254" s="123">
        <f>VLOOKUP(A254,'[2]ВВТ ОТИ'!$1:$1048576,19,0)</f>
        <v>63</v>
      </c>
      <c r="Q254" s="123" t="s">
        <v>4248</v>
      </c>
    </row>
    <row r="255" spans="1:17" ht="72.75" customHeight="1">
      <c r="A255" s="39" t="str">
        <f t="shared" si="3"/>
        <v>РНО-0001642</v>
      </c>
      <c r="B255" s="102" t="s">
        <v>499</v>
      </c>
      <c r="C255" s="103" t="s">
        <v>17</v>
      </c>
      <c r="D255" s="48" t="s">
        <v>10</v>
      </c>
      <c r="E255" s="48" t="s">
        <v>7</v>
      </c>
      <c r="F255" s="38" t="s">
        <v>273</v>
      </c>
      <c r="G255" s="124">
        <v>42611</v>
      </c>
      <c r="H255" s="53" t="s">
        <v>639</v>
      </c>
      <c r="I255" s="33" t="s">
        <v>824</v>
      </c>
      <c r="J255" s="123" t="s">
        <v>2509</v>
      </c>
      <c r="K255" s="52">
        <v>41120</v>
      </c>
      <c r="L255" s="53">
        <v>3</v>
      </c>
      <c r="M255" s="123"/>
      <c r="N255" s="130"/>
      <c r="O255" s="130"/>
      <c r="P255" s="123">
        <f>VLOOKUP(A255,'[2]ВВТ ОТИ'!$1:$1048576,19,0)</f>
        <v>63</v>
      </c>
      <c r="Q255" s="123" t="s">
        <v>4252</v>
      </c>
    </row>
    <row r="256" spans="1:17" ht="69" customHeight="1">
      <c r="A256" s="39" t="str">
        <f t="shared" si="3"/>
        <v>РНО-0001643</v>
      </c>
      <c r="B256" s="102" t="s">
        <v>499</v>
      </c>
      <c r="C256" s="103" t="s">
        <v>17</v>
      </c>
      <c r="D256" s="48" t="s">
        <v>10</v>
      </c>
      <c r="E256" s="48" t="s">
        <v>7</v>
      </c>
      <c r="F256" s="38" t="s">
        <v>274</v>
      </c>
      <c r="G256" s="124">
        <v>42611</v>
      </c>
      <c r="H256" s="53" t="s">
        <v>640</v>
      </c>
      <c r="I256" s="33" t="s">
        <v>824</v>
      </c>
      <c r="J256" s="123" t="s">
        <v>2509</v>
      </c>
      <c r="K256" s="52">
        <v>41120</v>
      </c>
      <c r="L256" s="53">
        <v>3</v>
      </c>
      <c r="M256" s="123"/>
      <c r="N256" s="130"/>
      <c r="O256" s="130"/>
      <c r="P256" s="123">
        <f>VLOOKUP(A256,'[2]ВВТ ОТИ'!$1:$1048576,19,0)</f>
        <v>63</v>
      </c>
      <c r="Q256" s="123" t="s">
        <v>4253</v>
      </c>
    </row>
    <row r="257" spans="1:17" ht="63" customHeight="1">
      <c r="A257" s="39" t="str">
        <f t="shared" si="3"/>
        <v>РНО-0001644</v>
      </c>
      <c r="B257" s="102" t="s">
        <v>499</v>
      </c>
      <c r="C257" s="103" t="s">
        <v>17</v>
      </c>
      <c r="D257" s="48" t="s">
        <v>10</v>
      </c>
      <c r="E257" s="48" t="s">
        <v>7</v>
      </c>
      <c r="F257" s="38" t="s">
        <v>275</v>
      </c>
      <c r="G257" s="124">
        <v>42611</v>
      </c>
      <c r="H257" s="53" t="s">
        <v>641</v>
      </c>
      <c r="I257" s="33" t="s">
        <v>824</v>
      </c>
      <c r="J257" s="123" t="s">
        <v>2509</v>
      </c>
      <c r="K257" s="52">
        <v>41120</v>
      </c>
      <c r="L257" s="53">
        <v>3</v>
      </c>
      <c r="M257" s="123"/>
      <c r="N257" s="130"/>
      <c r="O257" s="130"/>
      <c r="P257" s="123">
        <f>VLOOKUP(A257,'[2]ВВТ ОТИ'!$1:$1048576,19,0)</f>
        <v>63</v>
      </c>
      <c r="Q257" s="123" t="s">
        <v>4246</v>
      </c>
    </row>
    <row r="258" spans="1:17" ht="109.5" customHeight="1">
      <c r="A258" s="39" t="str">
        <f t="shared" si="3"/>
        <v>РНО-0001645</v>
      </c>
      <c r="B258" s="102" t="s">
        <v>499</v>
      </c>
      <c r="C258" s="103" t="s">
        <v>17</v>
      </c>
      <c r="D258" s="48" t="s">
        <v>10</v>
      </c>
      <c r="E258" s="48" t="s">
        <v>7</v>
      </c>
      <c r="F258" s="38" t="s">
        <v>276</v>
      </c>
      <c r="G258" s="124">
        <v>42611</v>
      </c>
      <c r="H258" s="53" t="s">
        <v>642</v>
      </c>
      <c r="I258" s="33" t="s">
        <v>3406</v>
      </c>
      <c r="J258" s="123" t="s">
        <v>2509</v>
      </c>
      <c r="K258" s="52">
        <v>41120</v>
      </c>
      <c r="L258" s="53">
        <v>3</v>
      </c>
      <c r="M258" s="123"/>
      <c r="N258" s="130"/>
      <c r="O258" s="130"/>
      <c r="P258" s="123">
        <f>VLOOKUP(A258,'[2]ВВТ ОТИ'!$1:$1048576,19,0)</f>
        <v>63</v>
      </c>
      <c r="Q258" s="123" t="s">
        <v>4254</v>
      </c>
    </row>
    <row r="259" spans="1:17" ht="70.5" customHeight="1">
      <c r="A259" s="39" t="str">
        <f t="shared" si="3"/>
        <v>РНО-0001646</v>
      </c>
      <c r="B259" s="102" t="s">
        <v>499</v>
      </c>
      <c r="C259" s="103" t="s">
        <v>17</v>
      </c>
      <c r="D259" s="48" t="s">
        <v>10</v>
      </c>
      <c r="E259" s="48" t="s">
        <v>7</v>
      </c>
      <c r="F259" s="38" t="s">
        <v>277</v>
      </c>
      <c r="G259" s="124">
        <v>42611</v>
      </c>
      <c r="H259" s="53" t="s">
        <v>643</v>
      </c>
      <c r="I259" s="33" t="s">
        <v>824</v>
      </c>
      <c r="J259" s="123" t="s">
        <v>2509</v>
      </c>
      <c r="K259" s="52">
        <v>41120</v>
      </c>
      <c r="L259" s="53">
        <v>3</v>
      </c>
      <c r="M259" s="123"/>
      <c r="N259" s="130"/>
      <c r="O259" s="130"/>
      <c r="P259" s="123">
        <f>VLOOKUP(A259,'[2]ВВТ ОТИ'!$1:$1048576,19,0)</f>
        <v>63</v>
      </c>
      <c r="Q259" s="123" t="s">
        <v>4245</v>
      </c>
    </row>
    <row r="260" spans="1:17" ht="111" customHeight="1">
      <c r="A260" s="39" t="str">
        <f t="shared" si="3"/>
        <v>РНО-0001647</v>
      </c>
      <c r="B260" s="102" t="s">
        <v>499</v>
      </c>
      <c r="C260" s="103" t="s">
        <v>17</v>
      </c>
      <c r="D260" s="48" t="s">
        <v>10</v>
      </c>
      <c r="E260" s="48" t="s">
        <v>7</v>
      </c>
      <c r="F260" s="38" t="s">
        <v>278</v>
      </c>
      <c r="G260" s="124">
        <v>42611</v>
      </c>
      <c r="H260" s="53" t="s">
        <v>644</v>
      </c>
      <c r="I260" s="33" t="s">
        <v>3406</v>
      </c>
      <c r="J260" s="123" t="s">
        <v>2509</v>
      </c>
      <c r="K260" s="52">
        <v>41120</v>
      </c>
      <c r="L260" s="53">
        <v>3</v>
      </c>
      <c r="M260" s="145"/>
      <c r="N260" s="146"/>
      <c r="O260" s="146"/>
      <c r="P260" s="123">
        <f>VLOOKUP(A260,'[2]ВВТ ОТИ'!$1:$1048576,19,0)</f>
        <v>63</v>
      </c>
      <c r="Q260" s="123" t="s">
        <v>4255</v>
      </c>
    </row>
    <row r="261" spans="1:17" ht="69.75" customHeight="1">
      <c r="A261" s="39" t="str">
        <f t="shared" si="3"/>
        <v>РНО-0001648</v>
      </c>
      <c r="B261" s="102" t="s">
        <v>499</v>
      </c>
      <c r="C261" s="103" t="s">
        <v>17</v>
      </c>
      <c r="D261" s="48" t="s">
        <v>10</v>
      </c>
      <c r="E261" s="48" t="s">
        <v>7</v>
      </c>
      <c r="F261" s="38" t="s">
        <v>279</v>
      </c>
      <c r="G261" s="124">
        <v>42611</v>
      </c>
      <c r="H261" s="53" t="s">
        <v>746</v>
      </c>
      <c r="I261" s="33" t="s">
        <v>824</v>
      </c>
      <c r="J261" s="123" t="s">
        <v>2509</v>
      </c>
      <c r="K261" s="52">
        <v>41120</v>
      </c>
      <c r="L261" s="53">
        <v>3</v>
      </c>
      <c r="M261" s="145"/>
      <c r="N261" s="146"/>
      <c r="O261" s="146"/>
      <c r="P261" s="123">
        <f>VLOOKUP(A261,'[2]ВВТ ОТИ'!$1:$1048576,19,0)</f>
        <v>63</v>
      </c>
      <c r="Q261" s="123" t="s">
        <v>4237</v>
      </c>
    </row>
    <row r="262" spans="1:17" ht="66.75" customHeight="1">
      <c r="A262" s="39" t="str">
        <f t="shared" ref="A262:A325" si="4">CONCATENATE(B262,C262,D262,E262,F262)</f>
        <v>РНО-0001649</v>
      </c>
      <c r="B262" s="102" t="s">
        <v>499</v>
      </c>
      <c r="C262" s="103" t="s">
        <v>17</v>
      </c>
      <c r="D262" s="48" t="s">
        <v>10</v>
      </c>
      <c r="E262" s="48" t="s">
        <v>7</v>
      </c>
      <c r="F262" s="38" t="s">
        <v>280</v>
      </c>
      <c r="G262" s="124">
        <v>42611</v>
      </c>
      <c r="H262" s="53" t="s">
        <v>645</v>
      </c>
      <c r="I262" s="33" t="s">
        <v>824</v>
      </c>
      <c r="J262" s="123" t="s">
        <v>2509</v>
      </c>
      <c r="K262" s="52">
        <v>41120</v>
      </c>
      <c r="L262" s="53">
        <v>3</v>
      </c>
      <c r="M262" s="145"/>
      <c r="N262" s="146"/>
      <c r="O262" s="146"/>
      <c r="P262" s="123">
        <f>VLOOKUP(A262,'[2]ВВТ ОТИ'!$1:$1048576,19,0)</f>
        <v>63</v>
      </c>
      <c r="Q262" s="123" t="s">
        <v>4244</v>
      </c>
    </row>
    <row r="263" spans="1:17" ht="73.5" customHeight="1">
      <c r="A263" s="39" t="str">
        <f t="shared" si="4"/>
        <v>РНО-0001650</v>
      </c>
      <c r="B263" s="102" t="s">
        <v>499</v>
      </c>
      <c r="C263" s="103" t="s">
        <v>17</v>
      </c>
      <c r="D263" s="48" t="s">
        <v>10</v>
      </c>
      <c r="E263" s="48" t="s">
        <v>7</v>
      </c>
      <c r="F263" s="38" t="s">
        <v>281</v>
      </c>
      <c r="G263" s="124">
        <v>42611</v>
      </c>
      <c r="H263" s="53" t="s">
        <v>646</v>
      </c>
      <c r="I263" s="33" t="s">
        <v>824</v>
      </c>
      <c r="J263" s="123" t="s">
        <v>2509</v>
      </c>
      <c r="K263" s="52">
        <v>41120</v>
      </c>
      <c r="L263" s="53">
        <v>3</v>
      </c>
      <c r="M263" s="145"/>
      <c r="N263" s="146"/>
      <c r="O263" s="146"/>
      <c r="P263" s="123">
        <f>VLOOKUP(A263,'[2]ВВТ ОТИ'!$1:$1048576,19,0)</f>
        <v>63</v>
      </c>
      <c r="Q263" s="123" t="s">
        <v>4243</v>
      </c>
    </row>
    <row r="264" spans="1:17" ht="65.25" customHeight="1">
      <c r="A264" s="39" t="str">
        <f t="shared" si="4"/>
        <v>РНО-0001651</v>
      </c>
      <c r="B264" s="102" t="s">
        <v>499</v>
      </c>
      <c r="C264" s="103" t="s">
        <v>17</v>
      </c>
      <c r="D264" s="48" t="s">
        <v>10</v>
      </c>
      <c r="E264" s="48" t="s">
        <v>7</v>
      </c>
      <c r="F264" s="38" t="s">
        <v>282</v>
      </c>
      <c r="G264" s="124">
        <v>42611</v>
      </c>
      <c r="H264" s="53" t="s">
        <v>2470</v>
      </c>
      <c r="I264" s="33" t="s">
        <v>824</v>
      </c>
      <c r="J264" s="123" t="s">
        <v>2509</v>
      </c>
      <c r="K264" s="52">
        <v>41120</v>
      </c>
      <c r="L264" s="53">
        <v>3</v>
      </c>
      <c r="M264" s="145"/>
      <c r="N264" s="146"/>
      <c r="O264" s="146"/>
      <c r="P264" s="123">
        <f>VLOOKUP(A264,'[2]ВВТ ОТИ'!$1:$1048576,19,0)</f>
        <v>63</v>
      </c>
      <c r="Q264" s="146"/>
    </row>
    <row r="265" spans="1:17" ht="58.5" customHeight="1">
      <c r="A265" s="39" t="str">
        <f t="shared" si="4"/>
        <v>РНО-0001652</v>
      </c>
      <c r="B265" s="102" t="s">
        <v>499</v>
      </c>
      <c r="C265" s="103" t="s">
        <v>17</v>
      </c>
      <c r="D265" s="48" t="s">
        <v>10</v>
      </c>
      <c r="E265" s="48" t="s">
        <v>7</v>
      </c>
      <c r="F265" s="38" t="s">
        <v>283</v>
      </c>
      <c r="G265" s="124">
        <v>42611</v>
      </c>
      <c r="H265" s="53" t="s">
        <v>2471</v>
      </c>
      <c r="I265" s="33" t="s">
        <v>824</v>
      </c>
      <c r="J265" s="123" t="s">
        <v>2509</v>
      </c>
      <c r="K265" s="52">
        <v>41120</v>
      </c>
      <c r="L265" s="53">
        <v>3</v>
      </c>
      <c r="M265" s="145"/>
      <c r="N265" s="146"/>
      <c r="O265" s="146"/>
      <c r="P265" s="123">
        <f>VLOOKUP(A265,'[2]ВВТ ОТИ'!$1:$1048576,19,0)</f>
        <v>63</v>
      </c>
      <c r="Q265" s="123" t="s">
        <v>4242</v>
      </c>
    </row>
    <row r="266" spans="1:17" ht="69" customHeight="1">
      <c r="A266" s="39" t="str">
        <f t="shared" si="4"/>
        <v>РНО-0001653</v>
      </c>
      <c r="B266" s="102" t="s">
        <v>499</v>
      </c>
      <c r="C266" s="103" t="s">
        <v>17</v>
      </c>
      <c r="D266" s="48" t="s">
        <v>10</v>
      </c>
      <c r="E266" s="48" t="s">
        <v>7</v>
      </c>
      <c r="F266" s="38" t="s">
        <v>284</v>
      </c>
      <c r="G266" s="124">
        <v>42611</v>
      </c>
      <c r="H266" s="53" t="s">
        <v>647</v>
      </c>
      <c r="I266" s="33" t="s">
        <v>824</v>
      </c>
      <c r="J266" s="123" t="s">
        <v>2509</v>
      </c>
      <c r="K266" s="52">
        <v>41120</v>
      </c>
      <c r="L266" s="53">
        <v>3</v>
      </c>
      <c r="M266" s="145"/>
      <c r="N266" s="146"/>
      <c r="O266" s="146"/>
      <c r="P266" s="123">
        <f>VLOOKUP(A266,'[2]ВВТ ОТИ'!$1:$1048576,19,0)</f>
        <v>63</v>
      </c>
      <c r="Q266" s="123" t="s">
        <v>4241</v>
      </c>
    </row>
    <row r="267" spans="1:17" ht="72" customHeight="1">
      <c r="A267" s="39" t="str">
        <f t="shared" si="4"/>
        <v>РНО-0001654</v>
      </c>
      <c r="B267" s="102" t="s">
        <v>499</v>
      </c>
      <c r="C267" s="103" t="s">
        <v>17</v>
      </c>
      <c r="D267" s="48" t="s">
        <v>10</v>
      </c>
      <c r="E267" s="48" t="s">
        <v>7</v>
      </c>
      <c r="F267" s="38" t="s">
        <v>285</v>
      </c>
      <c r="G267" s="124">
        <v>42611</v>
      </c>
      <c r="H267" s="53" t="s">
        <v>648</v>
      </c>
      <c r="I267" s="33" t="s">
        <v>824</v>
      </c>
      <c r="J267" s="123" t="s">
        <v>2509</v>
      </c>
      <c r="K267" s="52">
        <v>41120</v>
      </c>
      <c r="L267" s="53">
        <v>3</v>
      </c>
      <c r="M267" s="145"/>
      <c r="N267" s="146"/>
      <c r="O267" s="146"/>
      <c r="P267" s="123">
        <f>VLOOKUP(A267,'[2]ВВТ ОТИ'!$1:$1048576,19,0)</f>
        <v>63</v>
      </c>
      <c r="Q267" s="123" t="s">
        <v>4240</v>
      </c>
    </row>
    <row r="268" spans="1:17" ht="75.75" customHeight="1">
      <c r="A268" s="39" t="str">
        <f t="shared" si="4"/>
        <v>РНО-0001655</v>
      </c>
      <c r="B268" s="102" t="s">
        <v>499</v>
      </c>
      <c r="C268" s="103" t="s">
        <v>17</v>
      </c>
      <c r="D268" s="48" t="s">
        <v>10</v>
      </c>
      <c r="E268" s="48" t="s">
        <v>7</v>
      </c>
      <c r="F268" s="38" t="s">
        <v>286</v>
      </c>
      <c r="G268" s="124">
        <v>42611</v>
      </c>
      <c r="H268" s="53" t="s">
        <v>649</v>
      </c>
      <c r="I268" s="33" t="s">
        <v>824</v>
      </c>
      <c r="J268" s="123" t="s">
        <v>2509</v>
      </c>
      <c r="K268" s="52">
        <v>41120</v>
      </c>
      <c r="L268" s="53">
        <v>3</v>
      </c>
      <c r="M268" s="145"/>
      <c r="N268" s="146"/>
      <c r="O268" s="146"/>
      <c r="P268" s="123">
        <f>VLOOKUP(A268,'[2]ВВТ ОТИ'!$1:$1048576,19,0)</f>
        <v>63</v>
      </c>
      <c r="Q268" s="123" t="s">
        <v>4239</v>
      </c>
    </row>
    <row r="269" spans="1:17" ht="70.5" customHeight="1">
      <c r="A269" s="39" t="str">
        <f t="shared" si="4"/>
        <v>РНО-0001656</v>
      </c>
      <c r="B269" s="102" t="s">
        <v>499</v>
      </c>
      <c r="C269" s="103" t="s">
        <v>17</v>
      </c>
      <c r="D269" s="48" t="s">
        <v>10</v>
      </c>
      <c r="E269" s="48" t="s">
        <v>7</v>
      </c>
      <c r="F269" s="38" t="s">
        <v>287</v>
      </c>
      <c r="G269" s="124">
        <v>42611</v>
      </c>
      <c r="H269" s="36" t="s">
        <v>2472</v>
      </c>
      <c r="I269" s="33" t="s">
        <v>824</v>
      </c>
      <c r="J269" s="123" t="s">
        <v>2509</v>
      </c>
      <c r="K269" s="30">
        <v>41379</v>
      </c>
      <c r="L269" s="53">
        <v>3</v>
      </c>
      <c r="M269" s="145"/>
      <c r="N269" s="146"/>
      <c r="O269" s="146"/>
      <c r="P269" s="123">
        <f>VLOOKUP(A269,'[2]ВВТ ОТИ'!$1:$1048576,19,0)</f>
        <v>63</v>
      </c>
      <c r="Q269" s="123" t="s">
        <v>4238</v>
      </c>
    </row>
    <row r="270" spans="1:17" ht="69.75" customHeight="1">
      <c r="A270" s="39" t="str">
        <f t="shared" si="4"/>
        <v>РНО-0001657</v>
      </c>
      <c r="B270" s="102" t="s">
        <v>499</v>
      </c>
      <c r="C270" s="103" t="s">
        <v>17</v>
      </c>
      <c r="D270" s="48" t="s">
        <v>10</v>
      </c>
      <c r="E270" s="48" t="s">
        <v>7</v>
      </c>
      <c r="F270" s="38" t="s">
        <v>288</v>
      </c>
      <c r="G270" s="124">
        <v>42611</v>
      </c>
      <c r="H270" s="123" t="s">
        <v>2487</v>
      </c>
      <c r="I270" s="123" t="s">
        <v>2488</v>
      </c>
      <c r="J270" s="123" t="s">
        <v>3295</v>
      </c>
      <c r="K270" s="124">
        <v>42611</v>
      </c>
      <c r="L270" s="123">
        <v>3</v>
      </c>
      <c r="M270" s="124">
        <v>43529</v>
      </c>
      <c r="N270" s="130"/>
      <c r="O270" s="130"/>
      <c r="P270" s="123">
        <f>VLOOKUP(A270,'[2]ВВТ ОТИ'!$1:$1048576,19,0)</f>
        <v>34</v>
      </c>
      <c r="Q270" s="123" t="s">
        <v>4365</v>
      </c>
    </row>
    <row r="271" spans="1:17" ht="82.5" customHeight="1">
      <c r="A271" s="39" t="str">
        <f t="shared" si="4"/>
        <v>РНО-0001658</v>
      </c>
      <c r="B271" s="102" t="s">
        <v>499</v>
      </c>
      <c r="C271" s="103" t="s">
        <v>17</v>
      </c>
      <c r="D271" s="48" t="s">
        <v>10</v>
      </c>
      <c r="E271" s="48" t="s">
        <v>7</v>
      </c>
      <c r="F271" s="38" t="s">
        <v>289</v>
      </c>
      <c r="G271" s="124">
        <v>42611</v>
      </c>
      <c r="H271" s="123" t="s">
        <v>2489</v>
      </c>
      <c r="I271" s="123" t="s">
        <v>2488</v>
      </c>
      <c r="J271" s="123" t="s">
        <v>3295</v>
      </c>
      <c r="K271" s="124">
        <v>42611</v>
      </c>
      <c r="L271" s="123">
        <v>3</v>
      </c>
      <c r="M271" s="124">
        <v>43529</v>
      </c>
      <c r="N271" s="130"/>
      <c r="O271" s="130"/>
      <c r="P271" s="123">
        <f>VLOOKUP(A271,'[2]ВВТ ОТИ'!$1:$1048576,19,0)</f>
        <v>34</v>
      </c>
      <c r="Q271" s="123" t="s">
        <v>4348</v>
      </c>
    </row>
    <row r="272" spans="1:17" ht="68.25" customHeight="1">
      <c r="A272" s="39" t="str">
        <f t="shared" si="4"/>
        <v>РНО-0001659</v>
      </c>
      <c r="B272" s="102" t="s">
        <v>499</v>
      </c>
      <c r="C272" s="103" t="s">
        <v>17</v>
      </c>
      <c r="D272" s="48" t="s">
        <v>10</v>
      </c>
      <c r="E272" s="48" t="s">
        <v>7</v>
      </c>
      <c r="F272" s="38" t="s">
        <v>290</v>
      </c>
      <c r="G272" s="124">
        <v>42611</v>
      </c>
      <c r="H272" s="123" t="s">
        <v>2490</v>
      </c>
      <c r="I272" s="123" t="s">
        <v>2488</v>
      </c>
      <c r="J272" s="123" t="s">
        <v>3295</v>
      </c>
      <c r="K272" s="124">
        <v>42611</v>
      </c>
      <c r="L272" s="123">
        <v>3</v>
      </c>
      <c r="M272" s="124">
        <v>43529</v>
      </c>
      <c r="N272" s="130"/>
      <c r="O272" s="130"/>
      <c r="P272" s="123">
        <f>VLOOKUP(A272,'[2]ВВТ ОТИ'!$1:$1048576,19,0)</f>
        <v>34</v>
      </c>
      <c r="Q272" s="123" t="s">
        <v>4349</v>
      </c>
    </row>
    <row r="273" spans="1:17" ht="68.25" customHeight="1">
      <c r="A273" s="39" t="str">
        <f t="shared" si="4"/>
        <v>РНО-0001660</v>
      </c>
      <c r="B273" s="102" t="s">
        <v>499</v>
      </c>
      <c r="C273" s="103" t="s">
        <v>17</v>
      </c>
      <c r="D273" s="48" t="s">
        <v>10</v>
      </c>
      <c r="E273" s="48" t="s">
        <v>7</v>
      </c>
      <c r="F273" s="38" t="s">
        <v>291</v>
      </c>
      <c r="G273" s="124">
        <v>42611</v>
      </c>
      <c r="H273" s="123" t="s">
        <v>2491</v>
      </c>
      <c r="I273" s="123" t="s">
        <v>2488</v>
      </c>
      <c r="J273" s="123" t="s">
        <v>3295</v>
      </c>
      <c r="K273" s="124">
        <v>42611</v>
      </c>
      <c r="L273" s="123">
        <v>3</v>
      </c>
      <c r="M273" s="124">
        <v>43529</v>
      </c>
      <c r="N273" s="130"/>
      <c r="O273" s="130"/>
      <c r="P273" s="123">
        <f>VLOOKUP(A273,'[2]ВВТ ОТИ'!$1:$1048576,19,0)</f>
        <v>34</v>
      </c>
      <c r="Q273" s="123" t="s">
        <v>4350</v>
      </c>
    </row>
    <row r="274" spans="1:17" ht="67.5" customHeight="1">
      <c r="A274" s="39" t="str">
        <f t="shared" si="4"/>
        <v>РНО-0001661</v>
      </c>
      <c r="B274" s="102" t="s">
        <v>499</v>
      </c>
      <c r="C274" s="103" t="s">
        <v>17</v>
      </c>
      <c r="D274" s="48" t="s">
        <v>10</v>
      </c>
      <c r="E274" s="48" t="s">
        <v>7</v>
      </c>
      <c r="F274" s="38" t="s">
        <v>292</v>
      </c>
      <c r="G274" s="124">
        <v>42611</v>
      </c>
      <c r="H274" s="123" t="s">
        <v>2492</v>
      </c>
      <c r="I274" s="123" t="s">
        <v>2488</v>
      </c>
      <c r="J274" s="123" t="s">
        <v>3295</v>
      </c>
      <c r="K274" s="124">
        <v>42611</v>
      </c>
      <c r="L274" s="123">
        <v>3</v>
      </c>
      <c r="M274" s="124">
        <v>43529</v>
      </c>
      <c r="N274" s="130"/>
      <c r="O274" s="130"/>
      <c r="P274" s="123">
        <f>VLOOKUP(A274,'[2]ВВТ ОТИ'!$1:$1048576,19,0)</f>
        <v>34</v>
      </c>
      <c r="Q274" s="123" t="s">
        <v>4351</v>
      </c>
    </row>
    <row r="275" spans="1:17" ht="70.5" customHeight="1">
      <c r="A275" s="39" t="str">
        <f t="shared" si="4"/>
        <v>РНО-0001662</v>
      </c>
      <c r="B275" s="102" t="s">
        <v>499</v>
      </c>
      <c r="C275" s="103" t="s">
        <v>17</v>
      </c>
      <c r="D275" s="48" t="s">
        <v>10</v>
      </c>
      <c r="E275" s="48" t="s">
        <v>7</v>
      </c>
      <c r="F275" s="38" t="s">
        <v>293</v>
      </c>
      <c r="G275" s="124">
        <v>42611</v>
      </c>
      <c r="H275" s="123" t="s">
        <v>2493</v>
      </c>
      <c r="I275" s="123" t="s">
        <v>2488</v>
      </c>
      <c r="J275" s="123" t="s">
        <v>3295</v>
      </c>
      <c r="K275" s="124">
        <v>42611</v>
      </c>
      <c r="L275" s="123">
        <v>3</v>
      </c>
      <c r="M275" s="124">
        <v>43529</v>
      </c>
      <c r="N275" s="130"/>
      <c r="O275" s="130"/>
      <c r="P275" s="123">
        <f>VLOOKUP(A275,'[2]ВВТ ОТИ'!$1:$1048576,19,0)</f>
        <v>34</v>
      </c>
      <c r="Q275" s="123" t="s">
        <v>4352</v>
      </c>
    </row>
    <row r="276" spans="1:17" ht="68.25" customHeight="1">
      <c r="A276" s="39" t="str">
        <f t="shared" si="4"/>
        <v>РНО-0001663</v>
      </c>
      <c r="B276" s="102" t="s">
        <v>499</v>
      </c>
      <c r="C276" s="103" t="s">
        <v>17</v>
      </c>
      <c r="D276" s="48" t="s">
        <v>10</v>
      </c>
      <c r="E276" s="48" t="s">
        <v>7</v>
      </c>
      <c r="F276" s="38" t="s">
        <v>294</v>
      </c>
      <c r="G276" s="124">
        <v>42611</v>
      </c>
      <c r="H276" s="123" t="s">
        <v>2494</v>
      </c>
      <c r="I276" s="123" t="s">
        <v>2488</v>
      </c>
      <c r="J276" s="123" t="s">
        <v>3295</v>
      </c>
      <c r="K276" s="124">
        <v>42611</v>
      </c>
      <c r="L276" s="123">
        <v>3</v>
      </c>
      <c r="M276" s="124">
        <v>43529</v>
      </c>
      <c r="N276" s="130"/>
      <c r="O276" s="130"/>
      <c r="P276" s="123">
        <f>VLOOKUP(A276,'[2]ВВТ ОТИ'!$1:$1048576,19,0)</f>
        <v>34</v>
      </c>
      <c r="Q276" s="123" t="s">
        <v>4353</v>
      </c>
    </row>
    <row r="277" spans="1:17" ht="69" customHeight="1">
      <c r="A277" s="39" t="str">
        <f t="shared" si="4"/>
        <v>РНО-0001664</v>
      </c>
      <c r="B277" s="102" t="s">
        <v>499</v>
      </c>
      <c r="C277" s="103" t="s">
        <v>17</v>
      </c>
      <c r="D277" s="48" t="s">
        <v>10</v>
      </c>
      <c r="E277" s="48" t="s">
        <v>7</v>
      </c>
      <c r="F277" s="38" t="s">
        <v>295</v>
      </c>
      <c r="G277" s="124">
        <v>42611</v>
      </c>
      <c r="H277" s="123" t="s">
        <v>2495</v>
      </c>
      <c r="I277" s="123" t="s">
        <v>2488</v>
      </c>
      <c r="J277" s="123" t="s">
        <v>3295</v>
      </c>
      <c r="K277" s="124">
        <v>42611</v>
      </c>
      <c r="L277" s="123">
        <v>3</v>
      </c>
      <c r="M277" s="124">
        <v>43529</v>
      </c>
      <c r="N277" s="130"/>
      <c r="O277" s="130"/>
      <c r="P277" s="123">
        <f>VLOOKUP(A277,'[2]ВВТ ОТИ'!$1:$1048576,19,0)</f>
        <v>34</v>
      </c>
      <c r="Q277" s="123" t="s">
        <v>4354</v>
      </c>
    </row>
    <row r="278" spans="1:17" ht="74.25" customHeight="1">
      <c r="A278" s="39" t="str">
        <f t="shared" si="4"/>
        <v>РНО-0001665</v>
      </c>
      <c r="B278" s="102" t="s">
        <v>499</v>
      </c>
      <c r="C278" s="103" t="s">
        <v>17</v>
      </c>
      <c r="D278" s="48" t="s">
        <v>10</v>
      </c>
      <c r="E278" s="48" t="s">
        <v>7</v>
      </c>
      <c r="F278" s="38" t="s">
        <v>296</v>
      </c>
      <c r="G278" s="124">
        <v>42611</v>
      </c>
      <c r="H278" s="123" t="s">
        <v>2496</v>
      </c>
      <c r="I278" s="123" t="s">
        <v>2488</v>
      </c>
      <c r="J278" s="123" t="s">
        <v>3295</v>
      </c>
      <c r="K278" s="124">
        <v>42611</v>
      </c>
      <c r="L278" s="123">
        <v>3</v>
      </c>
      <c r="M278" s="124">
        <v>43529</v>
      </c>
      <c r="N278" s="130"/>
      <c r="O278" s="130"/>
      <c r="P278" s="123">
        <f>VLOOKUP(A278,'[2]ВВТ ОТИ'!$1:$1048576,19,0)</f>
        <v>34</v>
      </c>
      <c r="Q278" s="123" t="s">
        <v>4355</v>
      </c>
    </row>
    <row r="279" spans="1:17" ht="74.25" customHeight="1">
      <c r="A279" s="39" t="str">
        <f t="shared" si="4"/>
        <v>РНО-0001666</v>
      </c>
      <c r="B279" s="102" t="s">
        <v>499</v>
      </c>
      <c r="C279" s="103" t="s">
        <v>17</v>
      </c>
      <c r="D279" s="48" t="s">
        <v>10</v>
      </c>
      <c r="E279" s="48" t="s">
        <v>7</v>
      </c>
      <c r="F279" s="38" t="s">
        <v>297</v>
      </c>
      <c r="G279" s="124">
        <v>42611</v>
      </c>
      <c r="H279" s="123" t="s">
        <v>2497</v>
      </c>
      <c r="I279" s="123" t="s">
        <v>2488</v>
      </c>
      <c r="J279" s="123" t="s">
        <v>3295</v>
      </c>
      <c r="K279" s="124">
        <v>42611</v>
      </c>
      <c r="L279" s="123">
        <v>3</v>
      </c>
      <c r="M279" s="124">
        <v>43529</v>
      </c>
      <c r="N279" s="130"/>
      <c r="O279" s="130"/>
      <c r="P279" s="123">
        <f>VLOOKUP(A279,'[2]ВВТ ОТИ'!$1:$1048576,19,0)</f>
        <v>34</v>
      </c>
      <c r="Q279" s="123" t="s">
        <v>4356</v>
      </c>
    </row>
    <row r="280" spans="1:17" ht="77.25" customHeight="1">
      <c r="A280" s="39" t="str">
        <f t="shared" si="4"/>
        <v>РНО-0001667</v>
      </c>
      <c r="B280" s="102" t="s">
        <v>499</v>
      </c>
      <c r="C280" s="103" t="s">
        <v>17</v>
      </c>
      <c r="D280" s="48" t="s">
        <v>10</v>
      </c>
      <c r="E280" s="48" t="s">
        <v>7</v>
      </c>
      <c r="F280" s="38" t="s">
        <v>298</v>
      </c>
      <c r="G280" s="124">
        <v>42611</v>
      </c>
      <c r="H280" s="123" t="s">
        <v>2618</v>
      </c>
      <c r="I280" s="123" t="s">
        <v>2488</v>
      </c>
      <c r="J280" s="123" t="s">
        <v>3295</v>
      </c>
      <c r="K280" s="124">
        <v>42611</v>
      </c>
      <c r="L280" s="123">
        <v>3</v>
      </c>
      <c r="M280" s="124">
        <v>43529</v>
      </c>
      <c r="N280" s="130"/>
      <c r="O280" s="130"/>
      <c r="P280" s="123">
        <f>VLOOKUP(A280,'[2]ВВТ ОТИ'!$1:$1048576,19,0)</f>
        <v>34</v>
      </c>
      <c r="Q280" s="123" t="s">
        <v>4357</v>
      </c>
    </row>
    <row r="281" spans="1:17" ht="66" customHeight="1">
      <c r="A281" s="39" t="str">
        <f t="shared" si="4"/>
        <v>РНО-0001668</v>
      </c>
      <c r="B281" s="102" t="s">
        <v>499</v>
      </c>
      <c r="C281" s="103" t="s">
        <v>17</v>
      </c>
      <c r="D281" s="48" t="s">
        <v>10</v>
      </c>
      <c r="E281" s="48" t="s">
        <v>7</v>
      </c>
      <c r="F281" s="38" t="s">
        <v>299</v>
      </c>
      <c r="G281" s="124">
        <v>42611</v>
      </c>
      <c r="H281" s="123" t="s">
        <v>2498</v>
      </c>
      <c r="I281" s="123" t="s">
        <v>2488</v>
      </c>
      <c r="J281" s="123" t="s">
        <v>3295</v>
      </c>
      <c r="K281" s="124">
        <v>42611</v>
      </c>
      <c r="L281" s="123">
        <v>3</v>
      </c>
      <c r="M281" s="124">
        <v>43529</v>
      </c>
      <c r="N281" s="130"/>
      <c r="O281" s="130"/>
      <c r="P281" s="123">
        <f>VLOOKUP(A281,'[2]ВВТ ОТИ'!$1:$1048576,19,0)</f>
        <v>34</v>
      </c>
      <c r="Q281" s="123" t="s">
        <v>4358</v>
      </c>
    </row>
    <row r="282" spans="1:17" ht="80.25" customHeight="1">
      <c r="A282" s="39" t="str">
        <f t="shared" si="4"/>
        <v>РНО-0001669</v>
      </c>
      <c r="B282" s="102" t="s">
        <v>499</v>
      </c>
      <c r="C282" s="103" t="s">
        <v>17</v>
      </c>
      <c r="D282" s="48" t="s">
        <v>10</v>
      </c>
      <c r="E282" s="48" t="s">
        <v>7</v>
      </c>
      <c r="F282" s="38" t="s">
        <v>300</v>
      </c>
      <c r="G282" s="124">
        <v>42611</v>
      </c>
      <c r="H282" s="123" t="s">
        <v>2499</v>
      </c>
      <c r="I282" s="123" t="s">
        <v>2488</v>
      </c>
      <c r="J282" s="123" t="s">
        <v>3295</v>
      </c>
      <c r="K282" s="124">
        <v>42611</v>
      </c>
      <c r="L282" s="123">
        <v>3</v>
      </c>
      <c r="M282" s="124">
        <v>43529</v>
      </c>
      <c r="N282" s="130"/>
      <c r="O282" s="130"/>
      <c r="P282" s="123">
        <f>VLOOKUP(A282,'[2]ВВТ ОТИ'!$1:$1048576,19,0)</f>
        <v>34</v>
      </c>
      <c r="Q282" s="123" t="s">
        <v>4359</v>
      </c>
    </row>
    <row r="283" spans="1:17" ht="72.75" customHeight="1">
      <c r="A283" s="39" t="str">
        <f t="shared" si="4"/>
        <v>РНО-0001670</v>
      </c>
      <c r="B283" s="102" t="s">
        <v>499</v>
      </c>
      <c r="C283" s="103" t="s">
        <v>17</v>
      </c>
      <c r="D283" s="48" t="s">
        <v>10</v>
      </c>
      <c r="E283" s="48" t="s">
        <v>7</v>
      </c>
      <c r="F283" s="38" t="s">
        <v>301</v>
      </c>
      <c r="G283" s="124">
        <v>42611</v>
      </c>
      <c r="H283" s="123" t="s">
        <v>2500</v>
      </c>
      <c r="I283" s="123" t="s">
        <v>2488</v>
      </c>
      <c r="J283" s="123" t="s">
        <v>3295</v>
      </c>
      <c r="K283" s="124">
        <v>42611</v>
      </c>
      <c r="L283" s="123">
        <v>3</v>
      </c>
      <c r="M283" s="124">
        <v>43529</v>
      </c>
      <c r="N283" s="130"/>
      <c r="O283" s="130"/>
      <c r="P283" s="123">
        <f>VLOOKUP(A283,'[2]ВВТ ОТИ'!$1:$1048576,19,0)</f>
        <v>34</v>
      </c>
      <c r="Q283" s="123" t="s">
        <v>4360</v>
      </c>
    </row>
    <row r="284" spans="1:17" ht="81" customHeight="1">
      <c r="A284" s="39" t="str">
        <f t="shared" si="4"/>
        <v>РНО-0001671</v>
      </c>
      <c r="B284" s="102" t="s">
        <v>499</v>
      </c>
      <c r="C284" s="103" t="s">
        <v>17</v>
      </c>
      <c r="D284" s="48" t="s">
        <v>10</v>
      </c>
      <c r="E284" s="48" t="s">
        <v>7</v>
      </c>
      <c r="F284" s="38" t="s">
        <v>302</v>
      </c>
      <c r="G284" s="124">
        <v>42611</v>
      </c>
      <c r="H284" s="123" t="s">
        <v>2501</v>
      </c>
      <c r="I284" s="123" t="s">
        <v>2488</v>
      </c>
      <c r="J284" s="123" t="s">
        <v>3295</v>
      </c>
      <c r="K284" s="124">
        <v>42611</v>
      </c>
      <c r="L284" s="123">
        <v>3</v>
      </c>
      <c r="M284" s="124">
        <v>43529</v>
      </c>
      <c r="N284" s="130"/>
      <c r="O284" s="130"/>
      <c r="P284" s="123">
        <f>VLOOKUP(A284,'[2]ВВТ ОТИ'!$1:$1048576,19,0)</f>
        <v>34</v>
      </c>
      <c r="Q284" s="123" t="s">
        <v>4361</v>
      </c>
    </row>
    <row r="285" spans="1:17" ht="75.75" customHeight="1">
      <c r="A285" s="39" t="str">
        <f t="shared" si="4"/>
        <v>РНО-0001672</v>
      </c>
      <c r="B285" s="102" t="s">
        <v>499</v>
      </c>
      <c r="C285" s="103" t="s">
        <v>17</v>
      </c>
      <c r="D285" s="48" t="s">
        <v>10</v>
      </c>
      <c r="E285" s="48" t="s">
        <v>7</v>
      </c>
      <c r="F285" s="38" t="s">
        <v>303</v>
      </c>
      <c r="G285" s="124">
        <v>42611</v>
      </c>
      <c r="H285" s="123" t="s">
        <v>2502</v>
      </c>
      <c r="I285" s="123" t="s">
        <v>2488</v>
      </c>
      <c r="J285" s="123" t="s">
        <v>3295</v>
      </c>
      <c r="K285" s="124">
        <v>42611</v>
      </c>
      <c r="L285" s="123">
        <v>3</v>
      </c>
      <c r="M285" s="124">
        <v>43529</v>
      </c>
      <c r="N285" s="130"/>
      <c r="O285" s="130"/>
      <c r="P285" s="123">
        <f>VLOOKUP(A285,'[2]ВВТ ОТИ'!$1:$1048576,19,0)</f>
        <v>61</v>
      </c>
      <c r="Q285" s="123" t="s">
        <v>4362</v>
      </c>
    </row>
    <row r="286" spans="1:17" ht="76.5" customHeight="1">
      <c r="A286" s="39" t="str">
        <f t="shared" si="4"/>
        <v>РНО-0001673</v>
      </c>
      <c r="B286" s="102" t="s">
        <v>499</v>
      </c>
      <c r="C286" s="103" t="s">
        <v>17</v>
      </c>
      <c r="D286" s="48" t="s">
        <v>10</v>
      </c>
      <c r="E286" s="48" t="s">
        <v>7</v>
      </c>
      <c r="F286" s="38" t="s">
        <v>304</v>
      </c>
      <c r="G286" s="124">
        <v>42611</v>
      </c>
      <c r="H286" s="123" t="s">
        <v>2503</v>
      </c>
      <c r="I286" s="123" t="s">
        <v>2488</v>
      </c>
      <c r="J286" s="123" t="s">
        <v>2486</v>
      </c>
      <c r="K286" s="124">
        <v>42611</v>
      </c>
      <c r="L286" s="123">
        <v>3</v>
      </c>
      <c r="M286" s="123"/>
      <c r="N286" s="130"/>
      <c r="O286" s="130"/>
      <c r="P286" s="123">
        <f>VLOOKUP(A286,'[2]ВВТ ОТИ'!$1:$1048576,19,0)</f>
        <v>61</v>
      </c>
      <c r="Q286" s="123" t="s">
        <v>4363</v>
      </c>
    </row>
    <row r="287" spans="1:17" ht="84.75" customHeight="1">
      <c r="A287" s="39" t="str">
        <f t="shared" si="4"/>
        <v>РНО-0001674</v>
      </c>
      <c r="B287" s="102" t="s">
        <v>499</v>
      </c>
      <c r="C287" s="103" t="s">
        <v>17</v>
      </c>
      <c r="D287" s="48" t="s">
        <v>10</v>
      </c>
      <c r="E287" s="48" t="s">
        <v>7</v>
      </c>
      <c r="F287" s="38" t="s">
        <v>305</v>
      </c>
      <c r="G287" s="124">
        <v>42611</v>
      </c>
      <c r="H287" s="123" t="s">
        <v>2504</v>
      </c>
      <c r="I287" s="123" t="s">
        <v>2488</v>
      </c>
      <c r="J287" s="123" t="s">
        <v>2486</v>
      </c>
      <c r="K287" s="124">
        <v>42611</v>
      </c>
      <c r="L287" s="123">
        <v>3</v>
      </c>
      <c r="M287" s="123"/>
      <c r="N287" s="130"/>
      <c r="O287" s="130"/>
      <c r="P287" s="123">
        <f>VLOOKUP(A287,'[2]ВВТ ОТИ'!$1:$1048576,19,0)</f>
        <v>61</v>
      </c>
      <c r="Q287" s="123" t="s">
        <v>4364</v>
      </c>
    </row>
    <row r="288" spans="1:17" ht="74.25" customHeight="1">
      <c r="A288" s="39" t="str">
        <f t="shared" si="4"/>
        <v>РНО-0001675</v>
      </c>
      <c r="B288" s="102" t="s">
        <v>499</v>
      </c>
      <c r="C288" s="103" t="s">
        <v>17</v>
      </c>
      <c r="D288" s="48" t="s">
        <v>10</v>
      </c>
      <c r="E288" s="48" t="s">
        <v>7</v>
      </c>
      <c r="F288" s="38" t="s">
        <v>306</v>
      </c>
      <c r="G288" s="124">
        <v>42611</v>
      </c>
      <c r="H288" s="123" t="s">
        <v>2505</v>
      </c>
      <c r="I288" s="123" t="s">
        <v>2488</v>
      </c>
      <c r="J288" s="123" t="s">
        <v>2486</v>
      </c>
      <c r="K288" s="124">
        <v>42611</v>
      </c>
      <c r="L288" s="123">
        <v>3</v>
      </c>
      <c r="M288" s="123"/>
      <c r="N288" s="130"/>
      <c r="O288" s="130"/>
      <c r="P288" s="123">
        <f>VLOOKUP(A288,'[2]ВВТ ОТИ'!$1:$1048576,19,0)</f>
        <v>36</v>
      </c>
      <c r="Q288" s="123" t="s">
        <v>4281</v>
      </c>
    </row>
    <row r="289" spans="1:17" ht="58.5" customHeight="1">
      <c r="A289" s="39" t="str">
        <f t="shared" si="4"/>
        <v>РНО-0001676</v>
      </c>
      <c r="B289" s="102" t="s">
        <v>499</v>
      </c>
      <c r="C289" s="103" t="s">
        <v>17</v>
      </c>
      <c r="D289" s="48" t="s">
        <v>10</v>
      </c>
      <c r="E289" s="48" t="s">
        <v>7</v>
      </c>
      <c r="F289" s="38" t="s">
        <v>307</v>
      </c>
      <c r="G289" s="124">
        <v>42611</v>
      </c>
      <c r="H289" s="123" t="s">
        <v>2475</v>
      </c>
      <c r="I289" s="123" t="s">
        <v>2488</v>
      </c>
      <c r="J289" s="123" t="s">
        <v>3295</v>
      </c>
      <c r="K289" s="124">
        <v>42611</v>
      </c>
      <c r="L289" s="123">
        <v>3</v>
      </c>
      <c r="M289" s="124">
        <v>43529</v>
      </c>
      <c r="N289" s="130"/>
      <c r="O289" s="130"/>
      <c r="P289" s="123">
        <f>VLOOKUP(A289,'[2]ВВТ ОТИ'!$1:$1048576,19,0)</f>
        <v>23</v>
      </c>
      <c r="Q289" s="123" t="s">
        <v>4315</v>
      </c>
    </row>
    <row r="290" spans="1:17" ht="75" customHeight="1">
      <c r="A290" s="39" t="str">
        <f t="shared" si="4"/>
        <v>РНО-0001677</v>
      </c>
      <c r="B290" s="102" t="s">
        <v>499</v>
      </c>
      <c r="C290" s="103" t="s">
        <v>17</v>
      </c>
      <c r="D290" s="48" t="s">
        <v>10</v>
      </c>
      <c r="E290" s="48" t="s">
        <v>7</v>
      </c>
      <c r="F290" s="38" t="s">
        <v>308</v>
      </c>
      <c r="G290" s="124">
        <v>42611</v>
      </c>
      <c r="H290" s="123" t="s">
        <v>2859</v>
      </c>
      <c r="I290" s="123" t="s">
        <v>2506</v>
      </c>
      <c r="J290" s="123" t="s">
        <v>3251</v>
      </c>
      <c r="K290" s="124">
        <v>42611</v>
      </c>
      <c r="L290" s="123">
        <v>3</v>
      </c>
      <c r="M290" s="124">
        <v>43439</v>
      </c>
      <c r="N290" s="130"/>
      <c r="O290" s="130"/>
      <c r="P290" s="123">
        <f>VLOOKUP(A290,'[2]ВВТ ОТИ'!$1:$1048576,19,0)</f>
        <v>59</v>
      </c>
      <c r="Q290" s="123" t="s">
        <v>3760</v>
      </c>
    </row>
    <row r="291" spans="1:17" ht="63" customHeight="1">
      <c r="A291" s="39" t="str">
        <f t="shared" si="4"/>
        <v>РНО-0001678</v>
      </c>
      <c r="B291" s="102" t="s">
        <v>499</v>
      </c>
      <c r="C291" s="103" t="s">
        <v>17</v>
      </c>
      <c r="D291" s="48" t="s">
        <v>10</v>
      </c>
      <c r="E291" s="48" t="s">
        <v>7</v>
      </c>
      <c r="F291" s="38" t="s">
        <v>309</v>
      </c>
      <c r="G291" s="124">
        <v>42611</v>
      </c>
      <c r="H291" s="123" t="s">
        <v>2860</v>
      </c>
      <c r="I291" s="123" t="s">
        <v>2506</v>
      </c>
      <c r="J291" s="123" t="s">
        <v>3251</v>
      </c>
      <c r="K291" s="124">
        <v>42611</v>
      </c>
      <c r="L291" s="123">
        <v>3</v>
      </c>
      <c r="M291" s="124">
        <v>43439</v>
      </c>
      <c r="N291" s="130"/>
      <c r="O291" s="130"/>
      <c r="P291" s="123">
        <f>VLOOKUP(A291,'[2]ВВТ ОТИ'!$1:$1048576,19,0)</f>
        <v>16</v>
      </c>
      <c r="Q291" s="123" t="s">
        <v>3761</v>
      </c>
    </row>
    <row r="292" spans="1:17" ht="73.5" customHeight="1">
      <c r="A292" s="39" t="str">
        <f t="shared" si="4"/>
        <v>РНО-0001679</v>
      </c>
      <c r="B292" s="102" t="s">
        <v>499</v>
      </c>
      <c r="C292" s="103" t="s">
        <v>17</v>
      </c>
      <c r="D292" s="48" t="s">
        <v>10</v>
      </c>
      <c r="E292" s="48" t="s">
        <v>7</v>
      </c>
      <c r="F292" s="38" t="s">
        <v>310</v>
      </c>
      <c r="G292" s="124">
        <v>42615</v>
      </c>
      <c r="H292" s="123" t="s">
        <v>2963</v>
      </c>
      <c r="I292" s="123" t="s">
        <v>2511</v>
      </c>
      <c r="J292" s="123" t="s">
        <v>3296</v>
      </c>
      <c r="K292" s="124">
        <v>42615</v>
      </c>
      <c r="L292" s="123">
        <v>3</v>
      </c>
      <c r="M292" s="124">
        <v>43530</v>
      </c>
      <c r="N292" s="148"/>
      <c r="O292" s="148"/>
      <c r="P292" s="123">
        <f>VLOOKUP(A292,'[2]ВВТ ОТИ'!$1:$1048576,19,0)</f>
        <v>61</v>
      </c>
      <c r="Q292" s="123" t="s">
        <v>3762</v>
      </c>
    </row>
    <row r="293" spans="1:17" ht="71.25" customHeight="1">
      <c r="A293" s="39" t="str">
        <f t="shared" si="4"/>
        <v>РНО-0001680</v>
      </c>
      <c r="B293" s="102" t="s">
        <v>499</v>
      </c>
      <c r="C293" s="103" t="s">
        <v>17</v>
      </c>
      <c r="D293" s="48" t="s">
        <v>10</v>
      </c>
      <c r="E293" s="48" t="s">
        <v>7</v>
      </c>
      <c r="F293" s="38" t="s">
        <v>311</v>
      </c>
      <c r="G293" s="124">
        <v>42615</v>
      </c>
      <c r="H293" s="123" t="s">
        <v>2477</v>
      </c>
      <c r="I293" s="123" t="s">
        <v>2511</v>
      </c>
      <c r="J293" s="123" t="s">
        <v>2510</v>
      </c>
      <c r="K293" s="124">
        <v>42615</v>
      </c>
      <c r="L293" s="123">
        <v>3</v>
      </c>
      <c r="M293" s="145"/>
      <c r="N293" s="146"/>
      <c r="O293" s="146"/>
      <c r="P293" s="123">
        <f>VLOOKUP(A293,'[2]ВВТ ОТИ'!$1:$1048576,19,0)</f>
        <v>61</v>
      </c>
      <c r="Q293" s="123" t="s">
        <v>3763</v>
      </c>
    </row>
    <row r="294" spans="1:17" ht="63" customHeight="1">
      <c r="A294" s="39" t="str">
        <f t="shared" si="4"/>
        <v>РНО-0001681</v>
      </c>
      <c r="B294" s="102" t="s">
        <v>499</v>
      </c>
      <c r="C294" s="103" t="s">
        <v>17</v>
      </c>
      <c r="D294" s="48" t="s">
        <v>10</v>
      </c>
      <c r="E294" s="48" t="s">
        <v>7</v>
      </c>
      <c r="F294" s="38" t="s">
        <v>312</v>
      </c>
      <c r="G294" s="124">
        <v>42615</v>
      </c>
      <c r="H294" s="123" t="s">
        <v>2478</v>
      </c>
      <c r="I294" s="123" t="s">
        <v>2511</v>
      </c>
      <c r="J294" s="123" t="s">
        <v>2510</v>
      </c>
      <c r="K294" s="124">
        <v>42615</v>
      </c>
      <c r="L294" s="123">
        <v>3</v>
      </c>
      <c r="M294" s="145"/>
      <c r="N294" s="146"/>
      <c r="O294" s="146"/>
      <c r="P294" s="123">
        <f>VLOOKUP(A294,'[2]ВВТ ОТИ'!$1:$1048576,19,0)</f>
        <v>61</v>
      </c>
      <c r="Q294" s="123" t="s">
        <v>3764</v>
      </c>
    </row>
    <row r="295" spans="1:17" ht="62.25" customHeight="1">
      <c r="A295" s="39" t="str">
        <f t="shared" si="4"/>
        <v>РНО-0001682</v>
      </c>
      <c r="B295" s="102" t="s">
        <v>499</v>
      </c>
      <c r="C295" s="103" t="s">
        <v>17</v>
      </c>
      <c r="D295" s="48" t="s">
        <v>10</v>
      </c>
      <c r="E295" s="48" t="s">
        <v>7</v>
      </c>
      <c r="F295" s="38" t="s">
        <v>313</v>
      </c>
      <c r="G295" s="124">
        <v>42615</v>
      </c>
      <c r="H295" s="123" t="s">
        <v>2479</v>
      </c>
      <c r="I295" s="123" t="s">
        <v>2511</v>
      </c>
      <c r="J295" s="123" t="s">
        <v>2510</v>
      </c>
      <c r="K295" s="124">
        <v>42615</v>
      </c>
      <c r="L295" s="123">
        <v>4</v>
      </c>
      <c r="M295" s="145"/>
      <c r="N295" s="146"/>
      <c r="O295" s="146"/>
      <c r="P295" s="123">
        <f>VLOOKUP(A295,'[2]ВВТ ОТИ'!$1:$1048576,19,0)</f>
        <v>61</v>
      </c>
      <c r="Q295" s="123" t="s">
        <v>3765</v>
      </c>
    </row>
    <row r="296" spans="1:17" ht="60.75" customHeight="1">
      <c r="A296" s="39" t="str">
        <f t="shared" si="4"/>
        <v>РНО-0001683</v>
      </c>
      <c r="B296" s="102" t="s">
        <v>499</v>
      </c>
      <c r="C296" s="103" t="s">
        <v>17</v>
      </c>
      <c r="D296" s="48" t="s">
        <v>10</v>
      </c>
      <c r="E296" s="48" t="s">
        <v>7</v>
      </c>
      <c r="F296" s="38" t="s">
        <v>314</v>
      </c>
      <c r="G296" s="124">
        <v>42615</v>
      </c>
      <c r="H296" s="123" t="s">
        <v>2480</v>
      </c>
      <c r="I296" s="123" t="s">
        <v>2511</v>
      </c>
      <c r="J296" s="123" t="s">
        <v>2510</v>
      </c>
      <c r="K296" s="124">
        <v>42615</v>
      </c>
      <c r="L296" s="123">
        <v>4</v>
      </c>
      <c r="M296" s="145"/>
      <c r="N296" s="146"/>
      <c r="O296" s="146"/>
      <c r="P296" s="123">
        <f>VLOOKUP(A296,'[2]ВВТ ОТИ'!$1:$1048576,19,0)</f>
        <v>61</v>
      </c>
      <c r="Q296" s="123" t="s">
        <v>3766</v>
      </c>
    </row>
    <row r="297" spans="1:17" ht="56.25" customHeight="1">
      <c r="A297" s="39" t="str">
        <f t="shared" si="4"/>
        <v>РНО-0001684</v>
      </c>
      <c r="B297" s="102" t="s">
        <v>499</v>
      </c>
      <c r="C297" s="103" t="s">
        <v>17</v>
      </c>
      <c r="D297" s="48" t="s">
        <v>10</v>
      </c>
      <c r="E297" s="48" t="s">
        <v>7</v>
      </c>
      <c r="F297" s="38" t="s">
        <v>315</v>
      </c>
      <c r="G297" s="124">
        <v>42615</v>
      </c>
      <c r="H297" s="123" t="s">
        <v>2481</v>
      </c>
      <c r="I297" s="123" t="s">
        <v>2511</v>
      </c>
      <c r="J297" s="123" t="s">
        <v>2510</v>
      </c>
      <c r="K297" s="124">
        <v>42615</v>
      </c>
      <c r="L297" s="123">
        <v>4</v>
      </c>
      <c r="M297" s="145"/>
      <c r="N297" s="146"/>
      <c r="O297" s="146"/>
      <c r="P297" s="123">
        <f>VLOOKUP(A297,'[2]ВВТ ОТИ'!$1:$1048576,19,0)</f>
        <v>61</v>
      </c>
      <c r="Q297" s="123" t="s">
        <v>3767</v>
      </c>
    </row>
    <row r="298" spans="1:17" ht="66" customHeight="1">
      <c r="A298" s="39" t="str">
        <f t="shared" si="4"/>
        <v>РНО-0001685</v>
      </c>
      <c r="B298" s="102" t="s">
        <v>499</v>
      </c>
      <c r="C298" s="103" t="s">
        <v>17</v>
      </c>
      <c r="D298" s="48" t="s">
        <v>10</v>
      </c>
      <c r="E298" s="48" t="s">
        <v>7</v>
      </c>
      <c r="F298" s="38" t="s">
        <v>316</v>
      </c>
      <c r="G298" s="124">
        <v>42615</v>
      </c>
      <c r="H298" s="123" t="s">
        <v>2482</v>
      </c>
      <c r="I298" s="123" t="s">
        <v>2511</v>
      </c>
      <c r="J298" s="123" t="s">
        <v>2510</v>
      </c>
      <c r="K298" s="124">
        <v>42615</v>
      </c>
      <c r="L298" s="123">
        <v>4</v>
      </c>
      <c r="M298" s="145"/>
      <c r="N298" s="146"/>
      <c r="O298" s="146"/>
      <c r="P298" s="123">
        <f>VLOOKUP(A298,'[2]ВВТ ОТИ'!$1:$1048576,19,0)</f>
        <v>61</v>
      </c>
      <c r="Q298" s="123" t="s">
        <v>3768</v>
      </c>
    </row>
    <row r="299" spans="1:17" ht="72.75" customHeight="1">
      <c r="A299" s="39" t="str">
        <f t="shared" si="4"/>
        <v>РНО-0001686</v>
      </c>
      <c r="B299" s="102" t="s">
        <v>499</v>
      </c>
      <c r="C299" s="103" t="s">
        <v>17</v>
      </c>
      <c r="D299" s="48" t="s">
        <v>10</v>
      </c>
      <c r="E299" s="48" t="s">
        <v>7</v>
      </c>
      <c r="F299" s="38" t="s">
        <v>317</v>
      </c>
      <c r="G299" s="124">
        <v>42615</v>
      </c>
      <c r="H299" s="123" t="s">
        <v>2483</v>
      </c>
      <c r="I299" s="123" t="s">
        <v>2511</v>
      </c>
      <c r="J299" s="123" t="s">
        <v>2510</v>
      </c>
      <c r="K299" s="124">
        <v>42615</v>
      </c>
      <c r="L299" s="123">
        <v>4</v>
      </c>
      <c r="M299" s="145"/>
      <c r="N299" s="146"/>
      <c r="O299" s="146"/>
      <c r="P299" s="123">
        <f>VLOOKUP(A299,'[2]ВВТ ОТИ'!$1:$1048576,19,0)</f>
        <v>61</v>
      </c>
      <c r="Q299" s="123" t="s">
        <v>3769</v>
      </c>
    </row>
    <row r="300" spans="1:17" ht="66.75" customHeight="1">
      <c r="A300" s="39" t="str">
        <f t="shared" si="4"/>
        <v>РНО-0001687</v>
      </c>
      <c r="B300" s="102" t="s">
        <v>499</v>
      </c>
      <c r="C300" s="103" t="s">
        <v>17</v>
      </c>
      <c r="D300" s="48" t="s">
        <v>10</v>
      </c>
      <c r="E300" s="48" t="s">
        <v>7</v>
      </c>
      <c r="F300" s="38" t="s">
        <v>318</v>
      </c>
      <c r="G300" s="124">
        <v>42615</v>
      </c>
      <c r="H300" s="123" t="s">
        <v>2484</v>
      </c>
      <c r="I300" s="123" t="s">
        <v>2511</v>
      </c>
      <c r="J300" s="123" t="s">
        <v>3296</v>
      </c>
      <c r="K300" s="124">
        <v>42615</v>
      </c>
      <c r="L300" s="123">
        <v>3</v>
      </c>
      <c r="M300" s="124">
        <v>43530</v>
      </c>
      <c r="N300" s="146"/>
      <c r="O300" s="146"/>
      <c r="P300" s="123">
        <f>VLOOKUP(A300,'[2]ВВТ ОТИ'!$1:$1048576,19,0)</f>
        <v>61</v>
      </c>
      <c r="Q300" s="123" t="s">
        <v>3770</v>
      </c>
    </row>
    <row r="301" spans="1:17" ht="69" customHeight="1">
      <c r="A301" s="39" t="str">
        <f t="shared" si="4"/>
        <v>РНО-0001688</v>
      </c>
      <c r="B301" s="102" t="s">
        <v>499</v>
      </c>
      <c r="C301" s="103" t="s">
        <v>17</v>
      </c>
      <c r="D301" s="48" t="s">
        <v>10</v>
      </c>
      <c r="E301" s="48" t="s">
        <v>7</v>
      </c>
      <c r="F301" s="38" t="s">
        <v>319</v>
      </c>
      <c r="G301" s="124">
        <v>42615</v>
      </c>
      <c r="H301" s="123" t="s">
        <v>2485</v>
      </c>
      <c r="I301" s="123" t="s">
        <v>2511</v>
      </c>
      <c r="J301" s="123" t="s">
        <v>2510</v>
      </c>
      <c r="K301" s="124">
        <v>42615</v>
      </c>
      <c r="L301" s="123">
        <v>3</v>
      </c>
      <c r="M301" s="145"/>
      <c r="N301" s="146"/>
      <c r="O301" s="146"/>
      <c r="P301" s="123">
        <f>VLOOKUP(A301,'[2]ВВТ ОТИ'!$1:$1048576,19,0)</f>
        <v>61</v>
      </c>
      <c r="Q301" s="123" t="s">
        <v>3771</v>
      </c>
    </row>
    <row r="302" spans="1:17" s="9" customFormat="1" ht="69.75" customHeight="1">
      <c r="A302" s="39" t="str">
        <f t="shared" si="4"/>
        <v>РНО-0001689</v>
      </c>
      <c r="B302" s="190" t="s">
        <v>499</v>
      </c>
      <c r="C302" s="56" t="s">
        <v>17</v>
      </c>
      <c r="D302" s="56" t="s">
        <v>10</v>
      </c>
      <c r="E302" s="56" t="s">
        <v>7</v>
      </c>
      <c r="F302" s="57" t="s">
        <v>320</v>
      </c>
      <c r="G302" s="191">
        <v>42622</v>
      </c>
      <c r="H302" s="192" t="s">
        <v>2514</v>
      </c>
      <c r="I302" s="47" t="s">
        <v>3060</v>
      </c>
      <c r="J302" s="192" t="s">
        <v>2518</v>
      </c>
      <c r="K302" s="191">
        <v>42622</v>
      </c>
      <c r="L302" s="192">
        <v>3</v>
      </c>
      <c r="M302" s="192"/>
      <c r="N302" s="187"/>
      <c r="O302" s="187"/>
      <c r="P302" s="123">
        <f>VLOOKUP(A302,'[2]ВВТ ОТИ'!$1:$1048576,19,0)</f>
        <v>35</v>
      </c>
      <c r="Q302" s="192" t="s">
        <v>3905</v>
      </c>
    </row>
    <row r="303" spans="1:17" s="9" customFormat="1" ht="71.25" customHeight="1">
      <c r="A303" s="39" t="str">
        <f t="shared" si="4"/>
        <v>РНО-0001690</v>
      </c>
      <c r="B303" s="190" t="s">
        <v>499</v>
      </c>
      <c r="C303" s="56" t="s">
        <v>17</v>
      </c>
      <c r="D303" s="56" t="s">
        <v>10</v>
      </c>
      <c r="E303" s="56" t="s">
        <v>7</v>
      </c>
      <c r="F303" s="57" t="s">
        <v>321</v>
      </c>
      <c r="G303" s="191">
        <v>42622</v>
      </c>
      <c r="H303" s="192" t="s">
        <v>2515</v>
      </c>
      <c r="I303" s="47" t="s">
        <v>897</v>
      </c>
      <c r="J303" s="192" t="s">
        <v>3297</v>
      </c>
      <c r="K303" s="191">
        <v>42622</v>
      </c>
      <c r="L303" s="192">
        <v>3</v>
      </c>
      <c r="M303" s="191">
        <v>43530</v>
      </c>
      <c r="N303" s="187"/>
      <c r="O303" s="187"/>
      <c r="P303" s="123">
        <f>VLOOKUP(A303,'[2]ВВТ ОТИ'!$1:$1048576,19,0)</f>
        <v>35</v>
      </c>
      <c r="Q303" s="192" t="s">
        <v>3906</v>
      </c>
    </row>
    <row r="304" spans="1:17" s="9" customFormat="1" ht="83.25" customHeight="1">
      <c r="A304" s="39" t="str">
        <f t="shared" si="4"/>
        <v>РНО-0001691</v>
      </c>
      <c r="B304" s="190" t="s">
        <v>499</v>
      </c>
      <c r="C304" s="56" t="s">
        <v>17</v>
      </c>
      <c r="D304" s="56" t="s">
        <v>10</v>
      </c>
      <c r="E304" s="56" t="s">
        <v>7</v>
      </c>
      <c r="F304" s="57" t="s">
        <v>322</v>
      </c>
      <c r="G304" s="191">
        <v>42622</v>
      </c>
      <c r="H304" s="192" t="s">
        <v>2516</v>
      </c>
      <c r="I304" s="47" t="s">
        <v>897</v>
      </c>
      <c r="J304" s="192" t="s">
        <v>2518</v>
      </c>
      <c r="K304" s="191">
        <v>42622</v>
      </c>
      <c r="L304" s="192">
        <v>3</v>
      </c>
      <c r="M304" s="193"/>
      <c r="N304" s="187"/>
      <c r="O304" s="187"/>
      <c r="P304" s="123">
        <f>VLOOKUP(A304,'[2]ВВТ ОТИ'!$1:$1048576,19,0)</f>
        <v>35</v>
      </c>
      <c r="Q304" s="192" t="s">
        <v>3907</v>
      </c>
    </row>
    <row r="305" spans="1:17" s="9" customFormat="1" ht="65.25" customHeight="1">
      <c r="A305" s="39" t="str">
        <f t="shared" si="4"/>
        <v>РНО-0001692</v>
      </c>
      <c r="B305" s="190" t="s">
        <v>499</v>
      </c>
      <c r="C305" s="56" t="s">
        <v>17</v>
      </c>
      <c r="D305" s="56" t="s">
        <v>10</v>
      </c>
      <c r="E305" s="56" t="s">
        <v>7</v>
      </c>
      <c r="F305" s="57" t="s">
        <v>323</v>
      </c>
      <c r="G305" s="191">
        <v>42622</v>
      </c>
      <c r="H305" s="192" t="s">
        <v>2517</v>
      </c>
      <c r="I305" s="47" t="s">
        <v>897</v>
      </c>
      <c r="J305" s="192" t="s">
        <v>2518</v>
      </c>
      <c r="K305" s="191">
        <v>42622</v>
      </c>
      <c r="L305" s="192">
        <v>4</v>
      </c>
      <c r="M305" s="193"/>
      <c r="N305" s="187"/>
      <c r="O305" s="187"/>
      <c r="P305" s="123">
        <f>VLOOKUP(A305,'[2]ВВТ ОТИ'!$1:$1048576,19,0)</f>
        <v>35</v>
      </c>
      <c r="Q305" s="192" t="s">
        <v>3908</v>
      </c>
    </row>
    <row r="306" spans="1:17" ht="55.5" customHeight="1">
      <c r="A306" s="39" t="str">
        <f t="shared" si="4"/>
        <v>РНО-0001693</v>
      </c>
      <c r="B306" s="102" t="s">
        <v>499</v>
      </c>
      <c r="C306" s="103" t="s">
        <v>17</v>
      </c>
      <c r="D306" s="48" t="s">
        <v>10</v>
      </c>
      <c r="E306" s="48" t="s">
        <v>7</v>
      </c>
      <c r="F306" s="38" t="s">
        <v>324</v>
      </c>
      <c r="G306" s="124">
        <v>42622</v>
      </c>
      <c r="H306" s="123" t="s">
        <v>2513</v>
      </c>
      <c r="I306" s="123" t="s">
        <v>2523</v>
      </c>
      <c r="J306" s="123" t="s">
        <v>2522</v>
      </c>
      <c r="K306" s="124">
        <v>42622</v>
      </c>
      <c r="L306" s="123">
        <v>3</v>
      </c>
      <c r="M306" s="123"/>
      <c r="N306" s="130"/>
      <c r="O306" s="130"/>
      <c r="P306" s="123">
        <f>VLOOKUP(A306,'[2]ВВТ ОТИ'!$1:$1048576,19,0)</f>
        <v>78</v>
      </c>
      <c r="Q306" s="188" t="s">
        <v>4276</v>
      </c>
    </row>
    <row r="307" spans="1:17" ht="57" customHeight="1">
      <c r="A307" s="39" t="str">
        <f t="shared" si="4"/>
        <v>РНО-0001694</v>
      </c>
      <c r="B307" s="102" t="s">
        <v>499</v>
      </c>
      <c r="C307" s="103" t="s">
        <v>17</v>
      </c>
      <c r="D307" s="48" t="s">
        <v>10</v>
      </c>
      <c r="E307" s="48" t="s">
        <v>7</v>
      </c>
      <c r="F307" s="38" t="s">
        <v>325</v>
      </c>
      <c r="G307" s="124">
        <v>42628</v>
      </c>
      <c r="H307" s="123" t="s">
        <v>2564</v>
      </c>
      <c r="I307" s="123" t="s">
        <v>2563</v>
      </c>
      <c r="J307" s="123" t="s">
        <v>2562</v>
      </c>
      <c r="K307" s="124">
        <v>42628</v>
      </c>
      <c r="L307" s="123">
        <v>4</v>
      </c>
      <c r="M307" s="145"/>
      <c r="N307" s="146"/>
      <c r="O307" s="146"/>
      <c r="P307" s="123">
        <f>VLOOKUP(A307,'[2]ВВТ ОТИ'!$1:$1048576,19,0)</f>
        <v>10</v>
      </c>
      <c r="Q307" s="123" t="s">
        <v>3865</v>
      </c>
    </row>
    <row r="308" spans="1:17" ht="57" customHeight="1">
      <c r="A308" s="39" t="str">
        <f t="shared" si="4"/>
        <v>РНО-0001695</v>
      </c>
      <c r="B308" s="102" t="s">
        <v>499</v>
      </c>
      <c r="C308" s="103" t="s">
        <v>17</v>
      </c>
      <c r="D308" s="48" t="s">
        <v>10</v>
      </c>
      <c r="E308" s="48" t="s">
        <v>7</v>
      </c>
      <c r="F308" s="38" t="s">
        <v>326</v>
      </c>
      <c r="G308" s="124">
        <v>42628</v>
      </c>
      <c r="H308" s="123" t="s">
        <v>2535</v>
      </c>
      <c r="I308" s="123" t="s">
        <v>2563</v>
      </c>
      <c r="J308" s="123" t="s">
        <v>2562</v>
      </c>
      <c r="K308" s="124">
        <v>42628</v>
      </c>
      <c r="L308" s="123">
        <v>4</v>
      </c>
      <c r="M308" s="145"/>
      <c r="N308" s="146"/>
      <c r="O308" s="146"/>
      <c r="P308" s="123">
        <f>VLOOKUP(A308,'[2]ВВТ ОТИ'!$1:$1048576,19,0)</f>
        <v>10</v>
      </c>
      <c r="Q308" s="123" t="s">
        <v>3866</v>
      </c>
    </row>
    <row r="309" spans="1:17" ht="54.75" customHeight="1">
      <c r="A309" s="39" t="str">
        <f t="shared" si="4"/>
        <v>РНО-0001696</v>
      </c>
      <c r="B309" s="102" t="s">
        <v>499</v>
      </c>
      <c r="C309" s="103" t="s">
        <v>17</v>
      </c>
      <c r="D309" s="48" t="s">
        <v>10</v>
      </c>
      <c r="E309" s="48" t="s">
        <v>7</v>
      </c>
      <c r="F309" s="38" t="s">
        <v>327</v>
      </c>
      <c r="G309" s="124">
        <v>42628</v>
      </c>
      <c r="H309" s="123" t="s">
        <v>2478</v>
      </c>
      <c r="I309" s="123" t="s">
        <v>2563</v>
      </c>
      <c r="J309" s="123" t="s">
        <v>2562</v>
      </c>
      <c r="K309" s="124">
        <v>42628</v>
      </c>
      <c r="L309" s="123">
        <v>4</v>
      </c>
      <c r="M309" s="145"/>
      <c r="N309" s="146"/>
      <c r="O309" s="146"/>
      <c r="P309" s="123">
        <f>VLOOKUP(A309,'[2]ВВТ ОТИ'!$1:$1048576,19,0)</f>
        <v>10</v>
      </c>
      <c r="Q309" s="123" t="s">
        <v>3867</v>
      </c>
    </row>
    <row r="310" spans="1:17" ht="54" customHeight="1">
      <c r="A310" s="39" t="str">
        <f t="shared" si="4"/>
        <v>РНО-0001697</v>
      </c>
      <c r="B310" s="102" t="s">
        <v>499</v>
      </c>
      <c r="C310" s="103" t="s">
        <v>17</v>
      </c>
      <c r="D310" s="48" t="s">
        <v>10</v>
      </c>
      <c r="E310" s="48" t="s">
        <v>7</v>
      </c>
      <c r="F310" s="38" t="s">
        <v>328</v>
      </c>
      <c r="G310" s="124">
        <v>42628</v>
      </c>
      <c r="H310" s="123" t="s">
        <v>2479</v>
      </c>
      <c r="I310" s="123" t="s">
        <v>2563</v>
      </c>
      <c r="J310" s="123" t="s">
        <v>2562</v>
      </c>
      <c r="K310" s="124">
        <v>42628</v>
      </c>
      <c r="L310" s="123">
        <v>4</v>
      </c>
      <c r="M310" s="145"/>
      <c r="N310" s="146"/>
      <c r="O310" s="146"/>
      <c r="P310" s="123">
        <f>VLOOKUP(A310,'[2]ВВТ ОТИ'!$1:$1048576,19,0)</f>
        <v>10</v>
      </c>
      <c r="Q310" s="123" t="s">
        <v>3868</v>
      </c>
    </row>
    <row r="311" spans="1:17" ht="60" customHeight="1">
      <c r="A311" s="39" t="str">
        <f t="shared" si="4"/>
        <v>РНО-0001698</v>
      </c>
      <c r="B311" s="102" t="s">
        <v>499</v>
      </c>
      <c r="C311" s="103" t="s">
        <v>17</v>
      </c>
      <c r="D311" s="48" t="s">
        <v>10</v>
      </c>
      <c r="E311" s="48" t="s">
        <v>7</v>
      </c>
      <c r="F311" s="38" t="s">
        <v>329</v>
      </c>
      <c r="G311" s="124">
        <v>42628</v>
      </c>
      <c r="H311" s="123" t="s">
        <v>2537</v>
      </c>
      <c r="I311" s="123" t="s">
        <v>2563</v>
      </c>
      <c r="J311" s="123" t="s">
        <v>2562</v>
      </c>
      <c r="K311" s="124">
        <v>42628</v>
      </c>
      <c r="L311" s="123">
        <v>3</v>
      </c>
      <c r="M311" s="145"/>
      <c r="N311" s="146"/>
      <c r="O311" s="146"/>
      <c r="P311" s="123">
        <f>VLOOKUP(A311,'[2]ВВТ ОТИ'!$1:$1048576,19,0)</f>
        <v>10</v>
      </c>
      <c r="Q311" s="123" t="s">
        <v>3869</v>
      </c>
    </row>
    <row r="312" spans="1:17" ht="66" customHeight="1">
      <c r="A312" s="39" t="str">
        <f t="shared" si="4"/>
        <v>РНО-0001699</v>
      </c>
      <c r="B312" s="102" t="s">
        <v>499</v>
      </c>
      <c r="C312" s="103" t="s">
        <v>17</v>
      </c>
      <c r="D312" s="48" t="s">
        <v>10</v>
      </c>
      <c r="E312" s="48" t="s">
        <v>7</v>
      </c>
      <c r="F312" s="38" t="s">
        <v>330</v>
      </c>
      <c r="G312" s="124">
        <v>42628</v>
      </c>
      <c r="H312" s="123" t="s">
        <v>2538</v>
      </c>
      <c r="I312" s="123" t="s">
        <v>2563</v>
      </c>
      <c r="J312" s="123" t="s">
        <v>2562</v>
      </c>
      <c r="K312" s="124">
        <v>42628</v>
      </c>
      <c r="L312" s="123">
        <v>4</v>
      </c>
      <c r="M312" s="145"/>
      <c r="N312" s="146"/>
      <c r="O312" s="146"/>
      <c r="P312" s="123">
        <f>VLOOKUP(A312,'[2]ВВТ ОТИ'!$1:$1048576,19,0)</f>
        <v>10</v>
      </c>
      <c r="Q312" s="123" t="s">
        <v>3870</v>
      </c>
    </row>
    <row r="313" spans="1:17" ht="55.5" customHeight="1">
      <c r="A313" s="39" t="str">
        <f t="shared" si="4"/>
        <v>РНО-0001700</v>
      </c>
      <c r="B313" s="102" t="s">
        <v>499</v>
      </c>
      <c r="C313" s="103" t="s">
        <v>17</v>
      </c>
      <c r="D313" s="48" t="s">
        <v>10</v>
      </c>
      <c r="E313" s="48" t="s">
        <v>7</v>
      </c>
      <c r="F313" s="38" t="s">
        <v>331</v>
      </c>
      <c r="G313" s="124">
        <v>42628</v>
      </c>
      <c r="H313" s="123" t="s">
        <v>2539</v>
      </c>
      <c r="I313" s="123" t="s">
        <v>2563</v>
      </c>
      <c r="J313" s="123" t="s">
        <v>3303</v>
      </c>
      <c r="K313" s="124">
        <v>42628</v>
      </c>
      <c r="L313" s="123">
        <v>3</v>
      </c>
      <c r="M313" s="124">
        <v>43538</v>
      </c>
      <c r="N313" s="146"/>
      <c r="O313" s="146"/>
      <c r="P313" s="123">
        <f>VLOOKUP(A313,'[2]ВВТ ОТИ'!$1:$1048576,19,0)</f>
        <v>10</v>
      </c>
      <c r="Q313" s="123" t="s">
        <v>3871</v>
      </c>
    </row>
    <row r="314" spans="1:17" ht="51" customHeight="1">
      <c r="A314" s="39" t="str">
        <f t="shared" si="4"/>
        <v>РНО-0001701</v>
      </c>
      <c r="B314" s="102" t="s">
        <v>499</v>
      </c>
      <c r="C314" s="103" t="s">
        <v>17</v>
      </c>
      <c r="D314" s="48" t="s">
        <v>10</v>
      </c>
      <c r="E314" s="48" t="s">
        <v>7</v>
      </c>
      <c r="F314" s="38" t="s">
        <v>332</v>
      </c>
      <c r="G314" s="124">
        <v>42628</v>
      </c>
      <c r="H314" s="123" t="s">
        <v>2540</v>
      </c>
      <c r="I314" s="123" t="s">
        <v>2563</v>
      </c>
      <c r="J314" s="123" t="s">
        <v>2562</v>
      </c>
      <c r="K314" s="124">
        <v>42628</v>
      </c>
      <c r="L314" s="123">
        <v>4</v>
      </c>
      <c r="M314" s="145"/>
      <c r="N314" s="146"/>
      <c r="O314" s="146"/>
      <c r="P314" s="123">
        <f>VLOOKUP(A314,'[2]ВВТ ОТИ'!$1:$1048576,19,0)</f>
        <v>10</v>
      </c>
      <c r="Q314" s="123" t="s">
        <v>3872</v>
      </c>
    </row>
    <row r="315" spans="1:17" ht="54" customHeight="1">
      <c r="A315" s="39" t="str">
        <f t="shared" si="4"/>
        <v>РНО-0001702</v>
      </c>
      <c r="B315" s="102" t="s">
        <v>499</v>
      </c>
      <c r="C315" s="103" t="s">
        <v>17</v>
      </c>
      <c r="D315" s="48" t="s">
        <v>10</v>
      </c>
      <c r="E315" s="48" t="s">
        <v>7</v>
      </c>
      <c r="F315" s="38" t="s">
        <v>333</v>
      </c>
      <c r="G315" s="124">
        <v>42628</v>
      </c>
      <c r="H315" s="123" t="s">
        <v>2565</v>
      </c>
      <c r="I315" s="123" t="s">
        <v>2563</v>
      </c>
      <c r="J315" s="123" t="s">
        <v>2562</v>
      </c>
      <c r="K315" s="124">
        <v>42628</v>
      </c>
      <c r="L315" s="123">
        <v>4</v>
      </c>
      <c r="M315" s="145"/>
      <c r="N315" s="146"/>
      <c r="O315" s="146"/>
      <c r="P315" s="123">
        <f>VLOOKUP(A315,'[2]ВВТ ОТИ'!$1:$1048576,19,0)</f>
        <v>10</v>
      </c>
      <c r="Q315" s="123" t="s">
        <v>3873</v>
      </c>
    </row>
    <row r="316" spans="1:17" ht="61.5" customHeight="1">
      <c r="A316" s="39" t="str">
        <f t="shared" si="4"/>
        <v>РНО-0001703</v>
      </c>
      <c r="B316" s="102" t="s">
        <v>499</v>
      </c>
      <c r="C316" s="103" t="s">
        <v>17</v>
      </c>
      <c r="D316" s="48" t="s">
        <v>10</v>
      </c>
      <c r="E316" s="48" t="s">
        <v>7</v>
      </c>
      <c r="F316" s="38" t="s">
        <v>334</v>
      </c>
      <c r="G316" s="124">
        <v>42628</v>
      </c>
      <c r="H316" s="123" t="s">
        <v>2566</v>
      </c>
      <c r="I316" s="123" t="s">
        <v>2563</v>
      </c>
      <c r="J316" s="123" t="s">
        <v>3303</v>
      </c>
      <c r="K316" s="124">
        <v>42628</v>
      </c>
      <c r="L316" s="123">
        <v>3</v>
      </c>
      <c r="M316" s="124">
        <v>43538</v>
      </c>
      <c r="N316" s="146"/>
      <c r="O316" s="146"/>
      <c r="P316" s="123">
        <f>VLOOKUP(A316,'[2]ВВТ ОТИ'!$1:$1048576,19,0)</f>
        <v>10</v>
      </c>
      <c r="Q316" s="123" t="s">
        <v>3874</v>
      </c>
    </row>
    <row r="317" spans="1:17" ht="55.5" customHeight="1">
      <c r="A317" s="39" t="str">
        <f t="shared" si="4"/>
        <v>РНО-0001704</v>
      </c>
      <c r="B317" s="102" t="s">
        <v>499</v>
      </c>
      <c r="C317" s="103" t="s">
        <v>17</v>
      </c>
      <c r="D317" s="48" t="s">
        <v>10</v>
      </c>
      <c r="E317" s="48" t="s">
        <v>7</v>
      </c>
      <c r="F317" s="38" t="s">
        <v>335</v>
      </c>
      <c r="G317" s="124">
        <v>42628</v>
      </c>
      <c r="H317" s="123" t="s">
        <v>2567</v>
      </c>
      <c r="I317" s="123" t="s">
        <v>2563</v>
      </c>
      <c r="J317" s="123" t="s">
        <v>2562</v>
      </c>
      <c r="K317" s="124">
        <v>42628</v>
      </c>
      <c r="L317" s="123">
        <v>4</v>
      </c>
      <c r="M317" s="145"/>
      <c r="N317" s="146"/>
      <c r="O317" s="146"/>
      <c r="P317" s="123">
        <f>VLOOKUP(A317,'[2]ВВТ ОТИ'!$1:$1048576,19,0)</f>
        <v>10</v>
      </c>
      <c r="Q317" s="123" t="s">
        <v>3875</v>
      </c>
    </row>
    <row r="318" spans="1:17" ht="54.75" customHeight="1">
      <c r="A318" s="39" t="str">
        <f t="shared" si="4"/>
        <v>РНО-0001705</v>
      </c>
      <c r="B318" s="102" t="s">
        <v>499</v>
      </c>
      <c r="C318" s="103" t="s">
        <v>17</v>
      </c>
      <c r="D318" s="48" t="s">
        <v>10</v>
      </c>
      <c r="E318" s="48" t="s">
        <v>7</v>
      </c>
      <c r="F318" s="38" t="s">
        <v>336</v>
      </c>
      <c r="G318" s="124">
        <v>42628</v>
      </c>
      <c r="H318" s="123" t="s">
        <v>2568</v>
      </c>
      <c r="I318" s="123" t="s">
        <v>2563</v>
      </c>
      <c r="J318" s="123" t="s">
        <v>3303</v>
      </c>
      <c r="K318" s="124">
        <v>42628</v>
      </c>
      <c r="L318" s="123">
        <v>3</v>
      </c>
      <c r="M318" s="124">
        <v>43538</v>
      </c>
      <c r="N318" s="146"/>
      <c r="O318" s="146"/>
      <c r="P318" s="123">
        <f>VLOOKUP(A318,'[2]ВВТ ОТИ'!$1:$1048576,19,0)</f>
        <v>10</v>
      </c>
      <c r="Q318" s="123" t="s">
        <v>3876</v>
      </c>
    </row>
    <row r="319" spans="1:17" ht="52.5" customHeight="1">
      <c r="A319" s="39" t="str">
        <f t="shared" si="4"/>
        <v>РНО-0001706</v>
      </c>
      <c r="B319" s="102" t="s">
        <v>499</v>
      </c>
      <c r="C319" s="103" t="s">
        <v>17</v>
      </c>
      <c r="D319" s="48" t="s">
        <v>10</v>
      </c>
      <c r="E319" s="48" t="s">
        <v>7</v>
      </c>
      <c r="F319" s="38" t="s">
        <v>337</v>
      </c>
      <c r="G319" s="124">
        <v>42628</v>
      </c>
      <c r="H319" s="123" t="s">
        <v>2569</v>
      </c>
      <c r="I319" s="123" t="s">
        <v>3538</v>
      </c>
      <c r="J319" s="123" t="s">
        <v>2562</v>
      </c>
      <c r="K319" s="124">
        <v>42628</v>
      </c>
      <c r="L319" s="123">
        <v>4</v>
      </c>
      <c r="M319" s="145"/>
      <c r="N319" s="146"/>
      <c r="O319" s="146"/>
      <c r="P319" s="123">
        <f>VLOOKUP(A319,'[2]ВВТ ОТИ'!$1:$1048576,19,0)</f>
        <v>10</v>
      </c>
      <c r="Q319" s="123" t="s">
        <v>3877</v>
      </c>
    </row>
    <row r="320" spans="1:17" ht="54.75" customHeight="1">
      <c r="A320" s="39" t="str">
        <f t="shared" si="4"/>
        <v>РНО-0001707</v>
      </c>
      <c r="B320" s="102" t="s">
        <v>499</v>
      </c>
      <c r="C320" s="103" t="s">
        <v>17</v>
      </c>
      <c r="D320" s="48" t="s">
        <v>10</v>
      </c>
      <c r="E320" s="48" t="s">
        <v>7</v>
      </c>
      <c r="F320" s="38" t="s">
        <v>338</v>
      </c>
      <c r="G320" s="124">
        <v>42628</v>
      </c>
      <c r="H320" s="123" t="s">
        <v>2570</v>
      </c>
      <c r="I320" s="123" t="s">
        <v>2563</v>
      </c>
      <c r="J320" s="123" t="s">
        <v>2562</v>
      </c>
      <c r="K320" s="124">
        <v>42628</v>
      </c>
      <c r="L320" s="123">
        <v>4</v>
      </c>
      <c r="M320" s="145"/>
      <c r="N320" s="146"/>
      <c r="O320" s="146"/>
      <c r="P320" s="123">
        <f>VLOOKUP(A320,'[2]ВВТ ОТИ'!$1:$1048576,19,0)</f>
        <v>10</v>
      </c>
      <c r="Q320" s="123" t="s">
        <v>3878</v>
      </c>
    </row>
    <row r="321" spans="1:17" ht="56.25" customHeight="1">
      <c r="A321" s="39" t="str">
        <f t="shared" si="4"/>
        <v>РНО-0001708</v>
      </c>
      <c r="B321" s="102" t="s">
        <v>499</v>
      </c>
      <c r="C321" s="103" t="s">
        <v>17</v>
      </c>
      <c r="D321" s="48" t="s">
        <v>10</v>
      </c>
      <c r="E321" s="48" t="s">
        <v>7</v>
      </c>
      <c r="F321" s="38" t="s">
        <v>339</v>
      </c>
      <c r="G321" s="124">
        <v>42628</v>
      </c>
      <c r="H321" s="123" t="s">
        <v>2571</v>
      </c>
      <c r="I321" s="123" t="s">
        <v>2563</v>
      </c>
      <c r="J321" s="123" t="s">
        <v>2562</v>
      </c>
      <c r="K321" s="124">
        <v>42628</v>
      </c>
      <c r="L321" s="123">
        <v>4</v>
      </c>
      <c r="M321" s="145"/>
      <c r="N321" s="146"/>
      <c r="O321" s="146"/>
      <c r="P321" s="123">
        <f>VLOOKUP(A321,'[2]ВВТ ОТИ'!$1:$1048576,19,0)</f>
        <v>10</v>
      </c>
      <c r="Q321" s="123" t="s">
        <v>3879</v>
      </c>
    </row>
    <row r="322" spans="1:17" ht="51.75" customHeight="1">
      <c r="A322" s="39" t="str">
        <f t="shared" si="4"/>
        <v>РНО-0001709</v>
      </c>
      <c r="B322" s="102" t="s">
        <v>499</v>
      </c>
      <c r="C322" s="103" t="s">
        <v>17</v>
      </c>
      <c r="D322" s="48" t="s">
        <v>10</v>
      </c>
      <c r="E322" s="48" t="s">
        <v>7</v>
      </c>
      <c r="F322" s="38" t="s">
        <v>340</v>
      </c>
      <c r="G322" s="124">
        <v>42628</v>
      </c>
      <c r="H322" s="123" t="s">
        <v>2572</v>
      </c>
      <c r="I322" s="123" t="s">
        <v>2563</v>
      </c>
      <c r="J322" s="123" t="s">
        <v>2562</v>
      </c>
      <c r="K322" s="124">
        <v>42628</v>
      </c>
      <c r="L322" s="123">
        <v>4</v>
      </c>
      <c r="M322" s="145"/>
      <c r="N322" s="146"/>
      <c r="O322" s="146"/>
      <c r="P322" s="123">
        <f>VLOOKUP(A322,'[2]ВВТ ОТИ'!$1:$1048576,19,0)</f>
        <v>10</v>
      </c>
      <c r="Q322" s="123" t="s">
        <v>3880</v>
      </c>
    </row>
    <row r="323" spans="1:17" ht="51.75" customHeight="1">
      <c r="A323" s="39" t="str">
        <f t="shared" si="4"/>
        <v>РНО-0001710</v>
      </c>
      <c r="B323" s="102" t="s">
        <v>499</v>
      </c>
      <c r="C323" s="103" t="s">
        <v>17</v>
      </c>
      <c r="D323" s="48" t="s">
        <v>10</v>
      </c>
      <c r="E323" s="48" t="s">
        <v>7</v>
      </c>
      <c r="F323" s="38" t="s">
        <v>341</v>
      </c>
      <c r="G323" s="124">
        <v>42628</v>
      </c>
      <c r="H323" s="123" t="s">
        <v>2573</v>
      </c>
      <c r="I323" s="123" t="s">
        <v>2563</v>
      </c>
      <c r="J323" s="123" t="s">
        <v>2562</v>
      </c>
      <c r="K323" s="124">
        <v>42628</v>
      </c>
      <c r="L323" s="123">
        <v>4</v>
      </c>
      <c r="M323" s="145"/>
      <c r="N323" s="146"/>
      <c r="O323" s="146"/>
      <c r="P323" s="123">
        <f>VLOOKUP(A323,'[2]ВВТ ОТИ'!$1:$1048576,19,0)</f>
        <v>10</v>
      </c>
      <c r="Q323" s="123" t="s">
        <v>3881</v>
      </c>
    </row>
    <row r="324" spans="1:17" ht="56.25" customHeight="1">
      <c r="A324" s="39" t="str">
        <f t="shared" si="4"/>
        <v>РНО-0001711</v>
      </c>
      <c r="B324" s="102" t="s">
        <v>499</v>
      </c>
      <c r="C324" s="103" t="s">
        <v>17</v>
      </c>
      <c r="D324" s="48" t="s">
        <v>10</v>
      </c>
      <c r="E324" s="48" t="s">
        <v>7</v>
      </c>
      <c r="F324" s="38" t="s">
        <v>342</v>
      </c>
      <c r="G324" s="124">
        <v>42628</v>
      </c>
      <c r="H324" s="123" t="s">
        <v>2574</v>
      </c>
      <c r="I324" s="123" t="s">
        <v>2563</v>
      </c>
      <c r="J324" s="123" t="s">
        <v>2562</v>
      </c>
      <c r="K324" s="124">
        <v>42628</v>
      </c>
      <c r="L324" s="123">
        <v>4</v>
      </c>
      <c r="M324" s="145"/>
      <c r="N324" s="146"/>
      <c r="O324" s="146"/>
      <c r="P324" s="123">
        <f>VLOOKUP(A324,'[2]ВВТ ОТИ'!$1:$1048576,19,0)</f>
        <v>10</v>
      </c>
      <c r="Q324" s="123" t="s">
        <v>3882</v>
      </c>
    </row>
    <row r="325" spans="1:17" ht="54.75" customHeight="1">
      <c r="A325" s="39" t="str">
        <f t="shared" si="4"/>
        <v>РНО-0001712</v>
      </c>
      <c r="B325" s="102" t="s">
        <v>499</v>
      </c>
      <c r="C325" s="103" t="s">
        <v>17</v>
      </c>
      <c r="D325" s="48" t="s">
        <v>10</v>
      </c>
      <c r="E325" s="48" t="s">
        <v>7</v>
      </c>
      <c r="F325" s="38" t="s">
        <v>343</v>
      </c>
      <c r="G325" s="124">
        <v>42628</v>
      </c>
      <c r="H325" s="123" t="s">
        <v>2575</v>
      </c>
      <c r="I325" s="123" t="s">
        <v>2563</v>
      </c>
      <c r="J325" s="123" t="s">
        <v>2562</v>
      </c>
      <c r="K325" s="124">
        <v>42628</v>
      </c>
      <c r="L325" s="123">
        <v>4</v>
      </c>
      <c r="M325" s="145"/>
      <c r="N325" s="146"/>
      <c r="O325" s="146"/>
      <c r="P325" s="123">
        <f>VLOOKUP(A325,'[2]ВВТ ОТИ'!$1:$1048576,19,0)</f>
        <v>10</v>
      </c>
      <c r="Q325" s="123" t="s">
        <v>3883</v>
      </c>
    </row>
    <row r="326" spans="1:17" ht="51.75" customHeight="1">
      <c r="A326" s="39" t="str">
        <f t="shared" ref="A326:A389" si="5">CONCATENATE(B326,C326,D326,E326,F326)</f>
        <v>РНО-0001713</v>
      </c>
      <c r="B326" s="102" t="s">
        <v>499</v>
      </c>
      <c r="C326" s="103" t="s">
        <v>17</v>
      </c>
      <c r="D326" s="48" t="s">
        <v>10</v>
      </c>
      <c r="E326" s="48" t="s">
        <v>7</v>
      </c>
      <c r="F326" s="38" t="s">
        <v>344</v>
      </c>
      <c r="G326" s="124">
        <v>42628</v>
      </c>
      <c r="H326" s="123" t="s">
        <v>2576</v>
      </c>
      <c r="I326" s="123" t="s">
        <v>2563</v>
      </c>
      <c r="J326" s="123" t="s">
        <v>2562</v>
      </c>
      <c r="K326" s="124">
        <v>42628</v>
      </c>
      <c r="L326" s="123">
        <v>4</v>
      </c>
      <c r="M326" s="145"/>
      <c r="N326" s="146"/>
      <c r="O326" s="146"/>
      <c r="P326" s="123">
        <f>VLOOKUP(A326,'[2]ВВТ ОТИ'!$1:$1048576,19,0)</f>
        <v>10</v>
      </c>
      <c r="Q326" s="123" t="s">
        <v>3864</v>
      </c>
    </row>
    <row r="327" spans="1:17" ht="76.5" customHeight="1">
      <c r="A327" s="39" t="str">
        <f t="shared" si="5"/>
        <v>РНО-0001714</v>
      </c>
      <c r="B327" s="102" t="s">
        <v>499</v>
      </c>
      <c r="C327" s="103" t="s">
        <v>17</v>
      </c>
      <c r="D327" s="48" t="s">
        <v>10</v>
      </c>
      <c r="E327" s="48" t="s">
        <v>7</v>
      </c>
      <c r="F327" s="38" t="s">
        <v>345</v>
      </c>
      <c r="G327" s="124">
        <v>42628</v>
      </c>
      <c r="H327" s="123" t="s">
        <v>2554</v>
      </c>
      <c r="I327" s="123" t="s">
        <v>2561</v>
      </c>
      <c r="J327" s="123" t="s">
        <v>3258</v>
      </c>
      <c r="K327" s="124">
        <v>42628</v>
      </c>
      <c r="L327" s="123">
        <v>3</v>
      </c>
      <c r="M327" s="124">
        <v>43461</v>
      </c>
      <c r="N327" s="130"/>
      <c r="O327" s="130"/>
      <c r="P327" s="123">
        <f>VLOOKUP(A327,'[2]ВВТ ОТИ'!$1:$1048576,19,0)</f>
        <v>52</v>
      </c>
      <c r="Q327" s="123" t="s">
        <v>3778</v>
      </c>
    </row>
    <row r="328" spans="1:17" ht="69.75" customHeight="1">
      <c r="A328" s="39" t="str">
        <f t="shared" si="5"/>
        <v>РНО-0001715</v>
      </c>
      <c r="B328" s="102" t="s">
        <v>499</v>
      </c>
      <c r="C328" s="103" t="s">
        <v>17</v>
      </c>
      <c r="D328" s="48" t="s">
        <v>10</v>
      </c>
      <c r="E328" s="48" t="s">
        <v>7</v>
      </c>
      <c r="F328" s="38" t="s">
        <v>346</v>
      </c>
      <c r="G328" s="124">
        <v>42628</v>
      </c>
      <c r="H328" s="123" t="s">
        <v>2555</v>
      </c>
      <c r="I328" s="123" t="s">
        <v>2561</v>
      </c>
      <c r="J328" s="123" t="s">
        <v>3258</v>
      </c>
      <c r="K328" s="124">
        <v>42628</v>
      </c>
      <c r="L328" s="123">
        <v>3</v>
      </c>
      <c r="M328" s="124">
        <v>43461</v>
      </c>
      <c r="N328" s="130"/>
      <c r="O328" s="130"/>
      <c r="P328" s="123">
        <f>VLOOKUP(A328,'[2]ВВТ ОТИ'!$1:$1048576,19,0)</f>
        <v>52</v>
      </c>
      <c r="Q328" s="123" t="s">
        <v>3779</v>
      </c>
    </row>
    <row r="329" spans="1:17" ht="65.25" customHeight="1">
      <c r="A329" s="39" t="str">
        <f t="shared" si="5"/>
        <v>РНО-0001716</v>
      </c>
      <c r="B329" s="102" t="s">
        <v>499</v>
      </c>
      <c r="C329" s="103" t="s">
        <v>17</v>
      </c>
      <c r="D329" s="48" t="s">
        <v>10</v>
      </c>
      <c r="E329" s="48" t="s">
        <v>7</v>
      </c>
      <c r="F329" s="38" t="s">
        <v>347</v>
      </c>
      <c r="G329" s="124">
        <v>42628</v>
      </c>
      <c r="H329" s="123" t="s">
        <v>2556</v>
      </c>
      <c r="I329" s="123" t="s">
        <v>2561</v>
      </c>
      <c r="J329" s="123" t="s">
        <v>3258</v>
      </c>
      <c r="K329" s="124">
        <v>42628</v>
      </c>
      <c r="L329" s="123">
        <v>3</v>
      </c>
      <c r="M329" s="124">
        <v>43461</v>
      </c>
      <c r="N329" s="130"/>
      <c r="O329" s="130"/>
      <c r="P329" s="123">
        <f>VLOOKUP(A329,'[2]ВВТ ОТИ'!$1:$1048576,19,0)</f>
        <v>21</v>
      </c>
      <c r="Q329" s="123" t="s">
        <v>3780</v>
      </c>
    </row>
    <row r="330" spans="1:17" ht="69" customHeight="1">
      <c r="A330" s="39" t="str">
        <f t="shared" si="5"/>
        <v>РНО-0001717</v>
      </c>
      <c r="B330" s="102" t="s">
        <v>499</v>
      </c>
      <c r="C330" s="103" t="s">
        <v>17</v>
      </c>
      <c r="D330" s="48" t="s">
        <v>10</v>
      </c>
      <c r="E330" s="48" t="s">
        <v>7</v>
      </c>
      <c r="F330" s="38" t="s">
        <v>348</v>
      </c>
      <c r="G330" s="124">
        <v>42628</v>
      </c>
      <c r="H330" s="123" t="s">
        <v>2557</v>
      </c>
      <c r="I330" s="123" t="s">
        <v>2561</v>
      </c>
      <c r="J330" s="123" t="s">
        <v>3258</v>
      </c>
      <c r="K330" s="124">
        <v>42628</v>
      </c>
      <c r="L330" s="123">
        <v>3</v>
      </c>
      <c r="M330" s="124">
        <v>43461</v>
      </c>
      <c r="N330" s="130"/>
      <c r="O330" s="130"/>
      <c r="P330" s="123">
        <f>VLOOKUP(A330,'[2]ВВТ ОТИ'!$1:$1048576,19,0)</f>
        <v>63</v>
      </c>
      <c r="Q330" s="123" t="s">
        <v>3781</v>
      </c>
    </row>
    <row r="331" spans="1:17" ht="75" customHeight="1">
      <c r="A331" s="39" t="str">
        <f t="shared" si="5"/>
        <v>РНО-0001718</v>
      </c>
      <c r="B331" s="102" t="s">
        <v>499</v>
      </c>
      <c r="C331" s="103" t="s">
        <v>17</v>
      </c>
      <c r="D331" s="48" t="s">
        <v>10</v>
      </c>
      <c r="E331" s="48" t="s">
        <v>7</v>
      </c>
      <c r="F331" s="38" t="s">
        <v>349</v>
      </c>
      <c r="G331" s="124">
        <v>42628</v>
      </c>
      <c r="H331" s="123" t="s">
        <v>2558</v>
      </c>
      <c r="I331" s="123" t="s">
        <v>2561</v>
      </c>
      <c r="J331" s="123" t="s">
        <v>3258</v>
      </c>
      <c r="K331" s="124">
        <v>42628</v>
      </c>
      <c r="L331" s="123">
        <v>3</v>
      </c>
      <c r="M331" s="124">
        <v>43461</v>
      </c>
      <c r="N331" s="130"/>
      <c r="O331" s="130"/>
      <c r="P331" s="123">
        <f>VLOOKUP(A331,'[2]ВВТ ОТИ'!$1:$1048576,19,0)</f>
        <v>63</v>
      </c>
      <c r="Q331" s="123" t="s">
        <v>3782</v>
      </c>
    </row>
    <row r="332" spans="1:17" ht="73.5" customHeight="1">
      <c r="A332" s="39" t="str">
        <f t="shared" si="5"/>
        <v>РНО-0001719</v>
      </c>
      <c r="B332" s="102" t="s">
        <v>499</v>
      </c>
      <c r="C332" s="103" t="s">
        <v>17</v>
      </c>
      <c r="D332" s="48" t="s">
        <v>10</v>
      </c>
      <c r="E332" s="48" t="s">
        <v>7</v>
      </c>
      <c r="F332" s="38" t="s">
        <v>350</v>
      </c>
      <c r="G332" s="124">
        <v>42628</v>
      </c>
      <c r="H332" s="123" t="s">
        <v>2559</v>
      </c>
      <c r="I332" s="123" t="s">
        <v>2561</v>
      </c>
      <c r="J332" s="123" t="s">
        <v>3258</v>
      </c>
      <c r="K332" s="124">
        <v>42628</v>
      </c>
      <c r="L332" s="123">
        <v>3</v>
      </c>
      <c r="M332" s="124">
        <v>43461</v>
      </c>
      <c r="N332" s="130"/>
      <c r="O332" s="130"/>
      <c r="P332" s="123">
        <f>VLOOKUP(A332,'[2]ВВТ ОТИ'!$1:$1048576,19,0)</f>
        <v>52</v>
      </c>
      <c r="Q332" s="123" t="s">
        <v>3783</v>
      </c>
    </row>
    <row r="333" spans="1:17" ht="105" customHeight="1">
      <c r="A333" s="39" t="str">
        <f t="shared" si="5"/>
        <v>РНО-0001721</v>
      </c>
      <c r="B333" s="102" t="s">
        <v>499</v>
      </c>
      <c r="C333" s="103" t="s">
        <v>17</v>
      </c>
      <c r="D333" s="48" t="s">
        <v>10</v>
      </c>
      <c r="E333" s="48" t="s">
        <v>7</v>
      </c>
      <c r="F333" s="38" t="s">
        <v>351</v>
      </c>
      <c r="G333" s="124">
        <v>42628</v>
      </c>
      <c r="H333" s="123" t="s">
        <v>2560</v>
      </c>
      <c r="I333" s="123" t="s">
        <v>2972</v>
      </c>
      <c r="J333" s="123" t="s">
        <v>2553</v>
      </c>
      <c r="K333" s="124">
        <v>42628</v>
      </c>
      <c r="L333" s="123">
        <v>4</v>
      </c>
      <c r="M333" s="123"/>
      <c r="N333" s="130"/>
      <c r="O333" s="130"/>
      <c r="P333" s="123">
        <f>VLOOKUP(A333,'[2]ВВТ ОТИ'!$1:$1048576,19,0)</f>
        <v>52</v>
      </c>
      <c r="Q333" s="146"/>
    </row>
    <row r="334" spans="1:17" ht="74.25" customHeight="1">
      <c r="A334" s="39" t="str">
        <f t="shared" si="5"/>
        <v>РНО-0001722</v>
      </c>
      <c r="B334" s="102" t="s">
        <v>499</v>
      </c>
      <c r="C334" s="103" t="s">
        <v>17</v>
      </c>
      <c r="D334" s="48" t="s">
        <v>10</v>
      </c>
      <c r="E334" s="48" t="s">
        <v>7</v>
      </c>
      <c r="F334" s="38" t="s">
        <v>352</v>
      </c>
      <c r="G334" s="123" t="s">
        <v>2680</v>
      </c>
      <c r="H334" s="58" t="s">
        <v>909</v>
      </c>
      <c r="I334" s="47" t="s">
        <v>890</v>
      </c>
      <c r="J334" s="23" t="s">
        <v>852</v>
      </c>
      <c r="K334" s="22">
        <v>41915</v>
      </c>
      <c r="L334" s="45">
        <v>4</v>
      </c>
      <c r="M334" s="145"/>
      <c r="N334" s="146"/>
      <c r="O334" s="146"/>
      <c r="P334" s="123">
        <f>VLOOKUP(A334,'[2]ВВТ ОТИ'!$1:$1048576,19,0)</f>
        <v>78</v>
      </c>
      <c r="Q334" s="146"/>
    </row>
    <row r="335" spans="1:17" ht="57" customHeight="1">
      <c r="A335" s="39" t="str">
        <f t="shared" si="5"/>
        <v>РНО-0001723</v>
      </c>
      <c r="B335" s="102" t="s">
        <v>499</v>
      </c>
      <c r="C335" s="103" t="s">
        <v>17</v>
      </c>
      <c r="D335" s="48" t="s">
        <v>10</v>
      </c>
      <c r="E335" s="48" t="s">
        <v>7</v>
      </c>
      <c r="F335" s="38" t="s">
        <v>353</v>
      </c>
      <c r="G335" s="124">
        <v>42628</v>
      </c>
      <c r="H335" s="123" t="s">
        <v>2530</v>
      </c>
      <c r="I335" s="40" t="s">
        <v>2531</v>
      </c>
      <c r="J335" s="123" t="s">
        <v>2529</v>
      </c>
      <c r="K335" s="124">
        <v>42628</v>
      </c>
      <c r="L335" s="123">
        <v>1</v>
      </c>
      <c r="M335" s="123"/>
      <c r="N335" s="130"/>
      <c r="O335" s="130"/>
      <c r="P335" s="123">
        <f>VLOOKUP(A335,'[2]ВВТ ОТИ'!$1:$1048576,19,0)</f>
        <v>76</v>
      </c>
      <c r="Q335" s="123" t="s">
        <v>4043</v>
      </c>
    </row>
    <row r="336" spans="1:17" ht="63.75" customHeight="1">
      <c r="A336" s="39" t="str">
        <f t="shared" si="5"/>
        <v>РНО-0001724</v>
      </c>
      <c r="B336" s="102" t="s">
        <v>499</v>
      </c>
      <c r="C336" s="103" t="s">
        <v>17</v>
      </c>
      <c r="D336" s="48" t="s">
        <v>10</v>
      </c>
      <c r="E336" s="48" t="s">
        <v>7</v>
      </c>
      <c r="F336" s="38" t="s">
        <v>354</v>
      </c>
      <c r="G336" s="124">
        <v>42628</v>
      </c>
      <c r="H336" s="123" t="s">
        <v>2532</v>
      </c>
      <c r="I336" s="40" t="s">
        <v>2531</v>
      </c>
      <c r="J336" s="123" t="s">
        <v>2529</v>
      </c>
      <c r="K336" s="124">
        <v>42628</v>
      </c>
      <c r="L336" s="123">
        <v>1</v>
      </c>
      <c r="M336" s="145"/>
      <c r="N336" s="146"/>
      <c r="O336" s="146"/>
      <c r="P336" s="123">
        <f>VLOOKUP(A336,'[2]ВВТ ОТИ'!$1:$1048576,19,0)</f>
        <v>50</v>
      </c>
      <c r="Q336" s="123" t="s">
        <v>4045</v>
      </c>
    </row>
    <row r="337" spans="1:17" ht="54.75" customHeight="1">
      <c r="A337" s="39" t="str">
        <f t="shared" si="5"/>
        <v>РНО-0001725</v>
      </c>
      <c r="B337" s="102" t="s">
        <v>499</v>
      </c>
      <c r="C337" s="103" t="s">
        <v>17</v>
      </c>
      <c r="D337" s="48" t="s">
        <v>10</v>
      </c>
      <c r="E337" s="48" t="s">
        <v>7</v>
      </c>
      <c r="F337" s="38" t="s">
        <v>355</v>
      </c>
      <c r="G337" s="124">
        <v>42628</v>
      </c>
      <c r="H337" s="123" t="s">
        <v>2534</v>
      </c>
      <c r="I337" s="40" t="s">
        <v>2531</v>
      </c>
      <c r="J337" s="123" t="s">
        <v>2529</v>
      </c>
      <c r="K337" s="124">
        <v>42628</v>
      </c>
      <c r="L337" s="123">
        <v>3</v>
      </c>
      <c r="M337" s="145"/>
      <c r="N337" s="146"/>
      <c r="O337" s="146"/>
      <c r="P337" s="123">
        <f>VLOOKUP(A337,'[2]ВВТ ОТИ'!$1:$1048576,19,0)</f>
        <v>76</v>
      </c>
      <c r="Q337" s="123" t="s">
        <v>4044</v>
      </c>
    </row>
    <row r="338" spans="1:17" ht="66" customHeight="1">
      <c r="A338" s="39" t="str">
        <f t="shared" si="5"/>
        <v>РНО-0001726</v>
      </c>
      <c r="B338" s="102" t="s">
        <v>499</v>
      </c>
      <c r="C338" s="103" t="s">
        <v>17</v>
      </c>
      <c r="D338" s="48" t="s">
        <v>10</v>
      </c>
      <c r="E338" s="48" t="s">
        <v>7</v>
      </c>
      <c r="F338" s="38" t="s">
        <v>356</v>
      </c>
      <c r="G338" s="124">
        <v>42628</v>
      </c>
      <c r="H338" s="123" t="s">
        <v>2535</v>
      </c>
      <c r="I338" s="40" t="s">
        <v>2531</v>
      </c>
      <c r="J338" s="123" t="s">
        <v>2529</v>
      </c>
      <c r="K338" s="124">
        <v>42628</v>
      </c>
      <c r="L338" s="123">
        <v>3</v>
      </c>
      <c r="M338" s="145"/>
      <c r="N338" s="146"/>
      <c r="O338" s="146"/>
      <c r="P338" s="123">
        <f>VLOOKUP(A338,'[2]ВВТ ОТИ'!$1:$1048576,19,0)</f>
        <v>50</v>
      </c>
      <c r="Q338" s="123" t="s">
        <v>4046</v>
      </c>
    </row>
    <row r="339" spans="1:17" ht="77.25" customHeight="1">
      <c r="A339" s="39" t="str">
        <f t="shared" si="5"/>
        <v>РНО-0001727</v>
      </c>
      <c r="B339" s="102" t="s">
        <v>499</v>
      </c>
      <c r="C339" s="103" t="s">
        <v>17</v>
      </c>
      <c r="D339" s="48" t="s">
        <v>10</v>
      </c>
      <c r="E339" s="48" t="s">
        <v>7</v>
      </c>
      <c r="F339" s="38" t="s">
        <v>357</v>
      </c>
      <c r="G339" s="124">
        <v>42628</v>
      </c>
      <c r="H339" s="123" t="s">
        <v>2536</v>
      </c>
      <c r="I339" s="40" t="s">
        <v>2531</v>
      </c>
      <c r="J339" s="123" t="s">
        <v>2529</v>
      </c>
      <c r="K339" s="124">
        <v>42628</v>
      </c>
      <c r="L339" s="123">
        <v>2</v>
      </c>
      <c r="M339" s="145"/>
      <c r="N339" s="146"/>
      <c r="O339" s="146"/>
      <c r="P339" s="123">
        <f>VLOOKUP(A339,'[2]ВВТ ОТИ'!$1:$1048576,19,0)</f>
        <v>50</v>
      </c>
      <c r="Q339" s="123" t="s">
        <v>4047</v>
      </c>
    </row>
    <row r="340" spans="1:17" ht="67.5" customHeight="1">
      <c r="A340" s="39" t="str">
        <f t="shared" si="5"/>
        <v>РНО-0001728</v>
      </c>
      <c r="B340" s="102" t="s">
        <v>499</v>
      </c>
      <c r="C340" s="103" t="s">
        <v>17</v>
      </c>
      <c r="D340" s="48" t="s">
        <v>10</v>
      </c>
      <c r="E340" s="48" t="s">
        <v>7</v>
      </c>
      <c r="F340" s="38" t="s">
        <v>358</v>
      </c>
      <c r="G340" s="124">
        <v>42628</v>
      </c>
      <c r="H340" s="123" t="s">
        <v>2478</v>
      </c>
      <c r="I340" s="40" t="s">
        <v>2531</v>
      </c>
      <c r="J340" s="123" t="s">
        <v>2529</v>
      </c>
      <c r="K340" s="124">
        <v>42628</v>
      </c>
      <c r="L340" s="123">
        <v>3</v>
      </c>
      <c r="M340" s="145"/>
      <c r="N340" s="146"/>
      <c r="O340" s="146"/>
      <c r="P340" s="123">
        <f>VLOOKUP(A340,'[2]ВВТ ОТИ'!$1:$1048576,19,0)</f>
        <v>50</v>
      </c>
      <c r="Q340" s="123" t="s">
        <v>4048</v>
      </c>
    </row>
    <row r="341" spans="1:17" ht="57.75" customHeight="1">
      <c r="A341" s="39" t="str">
        <f t="shared" si="5"/>
        <v>РНО-0001729</v>
      </c>
      <c r="B341" s="102" t="s">
        <v>499</v>
      </c>
      <c r="C341" s="103" t="s">
        <v>17</v>
      </c>
      <c r="D341" s="48" t="s">
        <v>10</v>
      </c>
      <c r="E341" s="48" t="s">
        <v>7</v>
      </c>
      <c r="F341" s="38" t="s">
        <v>359</v>
      </c>
      <c r="G341" s="124">
        <v>42628</v>
      </c>
      <c r="H341" s="123" t="s">
        <v>2479</v>
      </c>
      <c r="I341" s="40" t="s">
        <v>2531</v>
      </c>
      <c r="J341" s="123" t="s">
        <v>2529</v>
      </c>
      <c r="K341" s="124">
        <v>42628</v>
      </c>
      <c r="L341" s="123">
        <v>3</v>
      </c>
      <c r="M341" s="145"/>
      <c r="N341" s="146"/>
      <c r="O341" s="146"/>
      <c r="P341" s="123">
        <f>VLOOKUP(A341,'[2]ВВТ ОТИ'!$1:$1048576,19,0)</f>
        <v>50</v>
      </c>
      <c r="Q341" s="123" t="s">
        <v>4049</v>
      </c>
    </row>
    <row r="342" spans="1:17" ht="63" customHeight="1">
      <c r="A342" s="39" t="str">
        <f t="shared" si="5"/>
        <v>РНО-0001730</v>
      </c>
      <c r="B342" s="102" t="s">
        <v>499</v>
      </c>
      <c r="C342" s="103" t="s">
        <v>17</v>
      </c>
      <c r="D342" s="48" t="s">
        <v>10</v>
      </c>
      <c r="E342" s="48" t="s">
        <v>7</v>
      </c>
      <c r="F342" s="38" t="s">
        <v>360</v>
      </c>
      <c r="G342" s="124">
        <v>42628</v>
      </c>
      <c r="H342" s="123" t="s">
        <v>2537</v>
      </c>
      <c r="I342" s="40" t="s">
        <v>2531</v>
      </c>
      <c r="J342" s="123" t="s">
        <v>2529</v>
      </c>
      <c r="K342" s="124">
        <v>42628</v>
      </c>
      <c r="L342" s="123">
        <v>3</v>
      </c>
      <c r="M342" s="145"/>
      <c r="N342" s="146"/>
      <c r="O342" s="146"/>
      <c r="P342" s="123">
        <f>VLOOKUP(A342,'[2]ВВТ ОТИ'!$1:$1048576,19,0)</f>
        <v>50</v>
      </c>
      <c r="Q342" s="123" t="s">
        <v>4050</v>
      </c>
    </row>
    <row r="343" spans="1:17" ht="69" customHeight="1">
      <c r="A343" s="39" t="str">
        <f t="shared" si="5"/>
        <v>РНО-0001731</v>
      </c>
      <c r="B343" s="102" t="s">
        <v>499</v>
      </c>
      <c r="C343" s="103" t="s">
        <v>17</v>
      </c>
      <c r="D343" s="48" t="s">
        <v>10</v>
      </c>
      <c r="E343" s="48" t="s">
        <v>7</v>
      </c>
      <c r="F343" s="38" t="s">
        <v>361</v>
      </c>
      <c r="G343" s="124">
        <v>42628</v>
      </c>
      <c r="H343" s="123" t="s">
        <v>2538</v>
      </c>
      <c r="I343" s="40" t="s">
        <v>2531</v>
      </c>
      <c r="J343" s="123" t="s">
        <v>2529</v>
      </c>
      <c r="K343" s="124">
        <v>42628</v>
      </c>
      <c r="L343" s="123">
        <v>3</v>
      </c>
      <c r="M343" s="145"/>
      <c r="N343" s="146"/>
      <c r="O343" s="146"/>
      <c r="P343" s="123">
        <f>VLOOKUP(A343,'[2]ВВТ ОТИ'!$1:$1048576,19,0)</f>
        <v>50</v>
      </c>
      <c r="Q343" s="123" t="s">
        <v>4051</v>
      </c>
    </row>
    <row r="344" spans="1:17" ht="63" customHeight="1">
      <c r="A344" s="39" t="str">
        <f t="shared" si="5"/>
        <v>РНО-0001732</v>
      </c>
      <c r="B344" s="102" t="s">
        <v>499</v>
      </c>
      <c r="C344" s="103" t="s">
        <v>17</v>
      </c>
      <c r="D344" s="48" t="s">
        <v>10</v>
      </c>
      <c r="E344" s="48" t="s">
        <v>7</v>
      </c>
      <c r="F344" s="38" t="s">
        <v>362</v>
      </c>
      <c r="G344" s="124">
        <v>42628</v>
      </c>
      <c r="H344" s="123" t="s">
        <v>2539</v>
      </c>
      <c r="I344" s="40" t="s">
        <v>2531</v>
      </c>
      <c r="J344" s="123" t="s">
        <v>2529</v>
      </c>
      <c r="K344" s="124">
        <v>42628</v>
      </c>
      <c r="L344" s="123">
        <v>1</v>
      </c>
      <c r="M344" s="145"/>
      <c r="N344" s="146"/>
      <c r="O344" s="146"/>
      <c r="P344" s="123">
        <f>VLOOKUP(A344,'[2]ВВТ ОТИ'!$1:$1048576,19,0)</f>
        <v>77</v>
      </c>
      <c r="Q344" s="123" t="s">
        <v>4052</v>
      </c>
    </row>
    <row r="345" spans="1:17" ht="69.75" customHeight="1">
      <c r="A345" s="39" t="str">
        <f t="shared" si="5"/>
        <v>РНО-0001733</v>
      </c>
      <c r="B345" s="102" t="s">
        <v>499</v>
      </c>
      <c r="C345" s="103" t="s">
        <v>17</v>
      </c>
      <c r="D345" s="48" t="s">
        <v>10</v>
      </c>
      <c r="E345" s="48" t="s">
        <v>7</v>
      </c>
      <c r="F345" s="38" t="s">
        <v>363</v>
      </c>
      <c r="G345" s="124">
        <v>42628</v>
      </c>
      <c r="H345" s="123" t="s">
        <v>2540</v>
      </c>
      <c r="I345" s="40" t="s">
        <v>2531</v>
      </c>
      <c r="J345" s="123" t="s">
        <v>2529</v>
      </c>
      <c r="K345" s="124">
        <v>42628</v>
      </c>
      <c r="L345" s="123">
        <v>1</v>
      </c>
      <c r="M345" s="145"/>
      <c r="N345" s="146"/>
      <c r="O345" s="146"/>
      <c r="P345" s="123">
        <f>VLOOKUP(A345,'[2]ВВТ ОТИ'!$1:$1048576,19,0)</f>
        <v>77</v>
      </c>
      <c r="Q345" s="123" t="s">
        <v>4053</v>
      </c>
    </row>
    <row r="346" spans="1:17" ht="81" customHeight="1">
      <c r="A346" s="39" t="str">
        <f t="shared" si="5"/>
        <v>РНО-0001734</v>
      </c>
      <c r="B346" s="102" t="s">
        <v>499</v>
      </c>
      <c r="C346" s="103" t="s">
        <v>17</v>
      </c>
      <c r="D346" s="48" t="s">
        <v>10</v>
      </c>
      <c r="E346" s="48" t="s">
        <v>7</v>
      </c>
      <c r="F346" s="38" t="s">
        <v>364</v>
      </c>
      <c r="G346" s="124">
        <v>42628</v>
      </c>
      <c r="H346" s="123" t="s">
        <v>2541</v>
      </c>
      <c r="I346" s="40" t="s">
        <v>2531</v>
      </c>
      <c r="J346" s="123" t="s">
        <v>2529</v>
      </c>
      <c r="K346" s="124">
        <v>42628</v>
      </c>
      <c r="L346" s="123">
        <v>3</v>
      </c>
      <c r="M346" s="145"/>
      <c r="N346" s="146"/>
      <c r="O346" s="146"/>
      <c r="P346" s="123">
        <f>VLOOKUP(A346,'[2]ВВТ ОТИ'!$1:$1048576,19,0)</f>
        <v>77</v>
      </c>
      <c r="Q346" s="123" t="s">
        <v>4054</v>
      </c>
    </row>
    <row r="347" spans="1:17" ht="75.75" customHeight="1">
      <c r="A347" s="39" t="str">
        <f t="shared" si="5"/>
        <v>РНО-0001735</v>
      </c>
      <c r="B347" s="102" t="s">
        <v>499</v>
      </c>
      <c r="C347" s="103" t="s">
        <v>17</v>
      </c>
      <c r="D347" s="48" t="s">
        <v>10</v>
      </c>
      <c r="E347" s="48" t="s">
        <v>7</v>
      </c>
      <c r="F347" s="38" t="s">
        <v>365</v>
      </c>
      <c r="G347" s="124">
        <v>42628</v>
      </c>
      <c r="H347" s="123" t="s">
        <v>3576</v>
      </c>
      <c r="I347" s="40" t="s">
        <v>2531</v>
      </c>
      <c r="J347" s="123" t="s">
        <v>2529</v>
      </c>
      <c r="K347" s="124">
        <v>42628</v>
      </c>
      <c r="L347" s="123">
        <v>2</v>
      </c>
      <c r="M347" s="145"/>
      <c r="N347" s="146"/>
      <c r="O347" s="146"/>
      <c r="P347" s="123">
        <f>VLOOKUP(A347,'[2]ВВТ ОТИ'!$1:$1048576,19,0)</f>
        <v>77</v>
      </c>
      <c r="Q347" s="123" t="s">
        <v>4055</v>
      </c>
    </row>
    <row r="348" spans="1:17" ht="72" customHeight="1">
      <c r="A348" s="39" t="str">
        <f t="shared" si="5"/>
        <v>РНО-0001737</v>
      </c>
      <c r="B348" s="102" t="s">
        <v>499</v>
      </c>
      <c r="C348" s="103" t="s">
        <v>17</v>
      </c>
      <c r="D348" s="48" t="s">
        <v>10</v>
      </c>
      <c r="E348" s="48" t="s">
        <v>7</v>
      </c>
      <c r="F348" s="38" t="s">
        <v>366</v>
      </c>
      <c r="G348" s="124">
        <v>42628</v>
      </c>
      <c r="H348" s="123" t="s">
        <v>2542</v>
      </c>
      <c r="I348" s="40" t="s">
        <v>2531</v>
      </c>
      <c r="J348" s="123" t="s">
        <v>2529</v>
      </c>
      <c r="K348" s="124">
        <v>42628</v>
      </c>
      <c r="L348" s="123">
        <v>2</v>
      </c>
      <c r="M348" s="145"/>
      <c r="N348" s="146"/>
      <c r="O348" s="146"/>
      <c r="P348" s="123">
        <f>VLOOKUP(A348,'[2]ВВТ ОТИ'!$1:$1048576,19,0)</f>
        <v>77</v>
      </c>
      <c r="Q348" s="123" t="s">
        <v>4056</v>
      </c>
    </row>
    <row r="349" spans="1:17" ht="54" customHeight="1">
      <c r="A349" s="39" t="str">
        <f t="shared" si="5"/>
        <v>РНО-0001738</v>
      </c>
      <c r="B349" s="102" t="s">
        <v>499</v>
      </c>
      <c r="C349" s="103" t="s">
        <v>17</v>
      </c>
      <c r="D349" s="48" t="s">
        <v>10</v>
      </c>
      <c r="E349" s="48" t="s">
        <v>7</v>
      </c>
      <c r="F349" s="38" t="s">
        <v>367</v>
      </c>
      <c r="G349" s="124">
        <v>42628</v>
      </c>
      <c r="H349" s="123" t="s">
        <v>2543</v>
      </c>
      <c r="I349" s="40" t="s">
        <v>2531</v>
      </c>
      <c r="J349" s="123" t="s">
        <v>2529</v>
      </c>
      <c r="K349" s="124">
        <v>42628</v>
      </c>
      <c r="L349" s="123">
        <v>2</v>
      </c>
      <c r="M349" s="145"/>
      <c r="N349" s="146"/>
      <c r="O349" s="146"/>
      <c r="P349" s="123">
        <f>VLOOKUP(A349,'[2]ВВТ ОТИ'!$1:$1048576,19,0)</f>
        <v>50</v>
      </c>
      <c r="Q349" s="123" t="s">
        <v>4057</v>
      </c>
    </row>
    <row r="350" spans="1:17" ht="51" customHeight="1">
      <c r="A350" s="39" t="str">
        <f t="shared" si="5"/>
        <v>РНО-0001739</v>
      </c>
      <c r="B350" s="102" t="s">
        <v>499</v>
      </c>
      <c r="C350" s="103" t="s">
        <v>17</v>
      </c>
      <c r="D350" s="48" t="s">
        <v>10</v>
      </c>
      <c r="E350" s="48" t="s">
        <v>7</v>
      </c>
      <c r="F350" s="38" t="s">
        <v>368</v>
      </c>
      <c r="G350" s="124">
        <v>42628</v>
      </c>
      <c r="H350" s="123" t="s">
        <v>2544</v>
      </c>
      <c r="I350" s="40" t="s">
        <v>2531</v>
      </c>
      <c r="J350" s="123" t="s">
        <v>2529</v>
      </c>
      <c r="K350" s="124">
        <v>42628</v>
      </c>
      <c r="L350" s="123">
        <v>2</v>
      </c>
      <c r="M350" s="145"/>
      <c r="N350" s="146"/>
      <c r="O350" s="146"/>
      <c r="P350" s="123">
        <f>VLOOKUP(A350,'[2]ВВТ ОТИ'!$1:$1048576,19,0)</f>
        <v>50</v>
      </c>
      <c r="Q350" s="123" t="s">
        <v>4058</v>
      </c>
    </row>
    <row r="351" spans="1:17" ht="51" customHeight="1">
      <c r="A351" s="39" t="str">
        <f t="shared" si="5"/>
        <v>РНО-0001740</v>
      </c>
      <c r="B351" s="102" t="s">
        <v>499</v>
      </c>
      <c r="C351" s="103" t="s">
        <v>17</v>
      </c>
      <c r="D351" s="48" t="s">
        <v>10</v>
      </c>
      <c r="E351" s="48" t="s">
        <v>7</v>
      </c>
      <c r="F351" s="38" t="s">
        <v>369</v>
      </c>
      <c r="G351" s="124">
        <v>42628</v>
      </c>
      <c r="H351" s="123" t="s">
        <v>2545</v>
      </c>
      <c r="I351" s="40" t="s">
        <v>2531</v>
      </c>
      <c r="J351" s="123" t="s">
        <v>2529</v>
      </c>
      <c r="K351" s="124">
        <v>42628</v>
      </c>
      <c r="L351" s="123">
        <v>2</v>
      </c>
      <c r="M351" s="145"/>
      <c r="N351" s="146"/>
      <c r="O351" s="146"/>
      <c r="P351" s="123">
        <f>VLOOKUP(A351,'[2]ВВТ ОТИ'!$1:$1048576,19,0)</f>
        <v>50</v>
      </c>
      <c r="Q351" s="123" t="s">
        <v>4059</v>
      </c>
    </row>
    <row r="352" spans="1:17" ht="60" customHeight="1">
      <c r="A352" s="39" t="str">
        <f t="shared" si="5"/>
        <v>РНО-0001741</v>
      </c>
      <c r="B352" s="102" t="s">
        <v>499</v>
      </c>
      <c r="C352" s="103" t="s">
        <v>17</v>
      </c>
      <c r="D352" s="48" t="s">
        <v>10</v>
      </c>
      <c r="E352" s="48" t="s">
        <v>7</v>
      </c>
      <c r="F352" s="38" t="s">
        <v>370</v>
      </c>
      <c r="G352" s="124">
        <v>42628</v>
      </c>
      <c r="H352" s="123" t="s">
        <v>2546</v>
      </c>
      <c r="I352" s="40" t="s">
        <v>2531</v>
      </c>
      <c r="J352" s="123" t="s">
        <v>2529</v>
      </c>
      <c r="K352" s="124">
        <v>42628</v>
      </c>
      <c r="L352" s="123">
        <v>3</v>
      </c>
      <c r="M352" s="145"/>
      <c r="N352" s="146"/>
      <c r="O352" s="146"/>
      <c r="P352" s="123">
        <f>VLOOKUP(A352,'[2]ВВТ ОТИ'!$1:$1048576,19,0)</f>
        <v>50</v>
      </c>
      <c r="Q352" s="123" t="s">
        <v>4060</v>
      </c>
    </row>
    <row r="353" spans="1:17" ht="54.75" customHeight="1">
      <c r="A353" s="39" t="str">
        <f t="shared" si="5"/>
        <v>РНО-0001742</v>
      </c>
      <c r="B353" s="102" t="s">
        <v>499</v>
      </c>
      <c r="C353" s="103" t="s">
        <v>17</v>
      </c>
      <c r="D353" s="48" t="s">
        <v>10</v>
      </c>
      <c r="E353" s="48" t="s">
        <v>7</v>
      </c>
      <c r="F353" s="38" t="s">
        <v>371</v>
      </c>
      <c r="G353" s="124">
        <v>42628</v>
      </c>
      <c r="H353" s="123" t="s">
        <v>2547</v>
      </c>
      <c r="I353" s="40" t="s">
        <v>2531</v>
      </c>
      <c r="J353" s="123" t="s">
        <v>2529</v>
      </c>
      <c r="K353" s="124">
        <v>42628</v>
      </c>
      <c r="L353" s="123">
        <v>2</v>
      </c>
      <c r="M353" s="145"/>
      <c r="N353" s="146"/>
      <c r="O353" s="146"/>
      <c r="P353" s="123">
        <f>VLOOKUP(A353,'[2]ВВТ ОТИ'!$1:$1048576,19,0)</f>
        <v>50</v>
      </c>
      <c r="Q353" s="123" t="s">
        <v>4061</v>
      </c>
    </row>
    <row r="354" spans="1:17" ht="67.5" customHeight="1">
      <c r="A354" s="39" t="str">
        <f t="shared" si="5"/>
        <v>РНО-0001743</v>
      </c>
      <c r="B354" s="102" t="s">
        <v>499</v>
      </c>
      <c r="C354" s="103" t="s">
        <v>17</v>
      </c>
      <c r="D354" s="48" t="s">
        <v>10</v>
      </c>
      <c r="E354" s="48" t="s">
        <v>7</v>
      </c>
      <c r="F354" s="38" t="s">
        <v>372</v>
      </c>
      <c r="G354" s="124">
        <v>42628</v>
      </c>
      <c r="H354" s="123" t="s">
        <v>2548</v>
      </c>
      <c r="I354" s="40" t="s">
        <v>2531</v>
      </c>
      <c r="J354" s="123" t="s">
        <v>2529</v>
      </c>
      <c r="K354" s="124">
        <v>42628</v>
      </c>
      <c r="L354" s="123">
        <v>2</v>
      </c>
      <c r="M354" s="145"/>
      <c r="N354" s="146"/>
      <c r="O354" s="146"/>
      <c r="P354" s="123">
        <f>VLOOKUP(A354,'[2]ВВТ ОТИ'!$1:$1048576,19,0)</f>
        <v>50</v>
      </c>
      <c r="Q354" s="123" t="s">
        <v>4062</v>
      </c>
    </row>
    <row r="355" spans="1:17" ht="76.5" customHeight="1">
      <c r="A355" s="39" t="str">
        <f t="shared" si="5"/>
        <v>РНО-0001744</v>
      </c>
      <c r="B355" s="102" t="s">
        <v>499</v>
      </c>
      <c r="C355" s="103" t="s">
        <v>17</v>
      </c>
      <c r="D355" s="48" t="s">
        <v>10</v>
      </c>
      <c r="E355" s="48" t="s">
        <v>7</v>
      </c>
      <c r="F355" s="38" t="s">
        <v>373</v>
      </c>
      <c r="G355" s="124">
        <v>42628</v>
      </c>
      <c r="H355" s="123" t="s">
        <v>2549</v>
      </c>
      <c r="I355" s="40" t="s">
        <v>2531</v>
      </c>
      <c r="J355" s="123" t="s">
        <v>2529</v>
      </c>
      <c r="K355" s="124">
        <v>42628</v>
      </c>
      <c r="L355" s="123">
        <v>3</v>
      </c>
      <c r="M355" s="145"/>
      <c r="N355" s="146"/>
      <c r="O355" s="146"/>
      <c r="P355" s="123">
        <f>VLOOKUP(A355,'[2]ВВТ ОТИ'!$1:$1048576,19,0)</f>
        <v>69</v>
      </c>
      <c r="Q355" s="123" t="s">
        <v>4063</v>
      </c>
    </row>
    <row r="356" spans="1:17" ht="71.25" customHeight="1">
      <c r="A356" s="39" t="str">
        <f t="shared" si="5"/>
        <v>РНО-0001745</v>
      </c>
      <c r="B356" s="102" t="s">
        <v>499</v>
      </c>
      <c r="C356" s="103" t="s">
        <v>17</v>
      </c>
      <c r="D356" s="48" t="s">
        <v>10</v>
      </c>
      <c r="E356" s="48" t="s">
        <v>7</v>
      </c>
      <c r="F356" s="38" t="s">
        <v>374</v>
      </c>
      <c r="G356" s="124">
        <v>42628</v>
      </c>
      <c r="H356" s="123" t="s">
        <v>2550</v>
      </c>
      <c r="I356" s="40" t="s">
        <v>2531</v>
      </c>
      <c r="J356" s="123" t="s">
        <v>2529</v>
      </c>
      <c r="K356" s="124">
        <v>42628</v>
      </c>
      <c r="L356" s="123">
        <v>3</v>
      </c>
      <c r="M356" s="145"/>
      <c r="N356" s="146"/>
      <c r="O356" s="146"/>
      <c r="P356" s="123">
        <f>VLOOKUP(A356,'[2]ВВТ ОТИ'!$1:$1048576,19,0)</f>
        <v>69</v>
      </c>
      <c r="Q356" s="123" t="s">
        <v>4064</v>
      </c>
    </row>
    <row r="357" spans="1:17" ht="68.25" customHeight="1">
      <c r="A357" s="39" t="str">
        <f t="shared" si="5"/>
        <v>РНО-0001746</v>
      </c>
      <c r="B357" s="102" t="s">
        <v>499</v>
      </c>
      <c r="C357" s="103" t="s">
        <v>17</v>
      </c>
      <c r="D357" s="48" t="s">
        <v>10</v>
      </c>
      <c r="E357" s="48" t="s">
        <v>7</v>
      </c>
      <c r="F357" s="38" t="s">
        <v>375</v>
      </c>
      <c r="G357" s="124">
        <v>42628</v>
      </c>
      <c r="H357" s="123" t="s">
        <v>2551</v>
      </c>
      <c r="I357" s="40" t="s">
        <v>2531</v>
      </c>
      <c r="J357" s="123" t="s">
        <v>2529</v>
      </c>
      <c r="K357" s="124">
        <v>42628</v>
      </c>
      <c r="L357" s="123">
        <v>3</v>
      </c>
      <c r="M357" s="145"/>
      <c r="N357" s="146"/>
      <c r="O357" s="146"/>
      <c r="P357" s="123">
        <f>VLOOKUP(A357,'[2]ВВТ ОТИ'!$1:$1048576,19,0)</f>
        <v>69</v>
      </c>
      <c r="Q357" s="123" t="s">
        <v>4065</v>
      </c>
    </row>
    <row r="358" spans="1:17" ht="60.75" customHeight="1">
      <c r="A358" s="39" t="str">
        <f t="shared" si="5"/>
        <v>РНО-0001747</v>
      </c>
      <c r="B358" s="102" t="s">
        <v>499</v>
      </c>
      <c r="C358" s="103" t="s">
        <v>17</v>
      </c>
      <c r="D358" s="48" t="s">
        <v>10</v>
      </c>
      <c r="E358" s="48" t="s">
        <v>7</v>
      </c>
      <c r="F358" s="38" t="s">
        <v>376</v>
      </c>
      <c r="G358" s="124">
        <v>42628</v>
      </c>
      <c r="H358" s="123" t="s">
        <v>2552</v>
      </c>
      <c r="I358" s="40" t="s">
        <v>2531</v>
      </c>
      <c r="J358" s="123" t="s">
        <v>2529</v>
      </c>
      <c r="K358" s="124">
        <v>42628</v>
      </c>
      <c r="L358" s="123">
        <v>3</v>
      </c>
      <c r="M358" s="145"/>
      <c r="N358" s="146"/>
      <c r="O358" s="146"/>
      <c r="P358" s="123">
        <f>VLOOKUP(A358,'[2]ВВТ ОТИ'!$1:$1048576,19,0)</f>
        <v>69</v>
      </c>
      <c r="Q358" s="123" t="s">
        <v>4066</v>
      </c>
    </row>
    <row r="359" spans="1:17" ht="52.5" customHeight="1">
      <c r="A359" s="39" t="str">
        <f t="shared" si="5"/>
        <v>РНО-0001748</v>
      </c>
      <c r="B359" s="102" t="s">
        <v>499</v>
      </c>
      <c r="C359" s="103" t="s">
        <v>17</v>
      </c>
      <c r="D359" s="48" t="s">
        <v>10</v>
      </c>
      <c r="E359" s="48" t="s">
        <v>7</v>
      </c>
      <c r="F359" s="38" t="s">
        <v>377</v>
      </c>
      <c r="G359" s="123" t="s">
        <v>2587</v>
      </c>
      <c r="H359" s="64" t="s">
        <v>620</v>
      </c>
      <c r="I359" s="65" t="s">
        <v>2458</v>
      </c>
      <c r="J359" s="64" t="s">
        <v>2452</v>
      </c>
      <c r="K359" s="52">
        <v>40710</v>
      </c>
      <c r="L359" s="64" t="s">
        <v>36</v>
      </c>
      <c r="M359" s="52">
        <v>41120</v>
      </c>
      <c r="N359" s="146"/>
      <c r="O359" s="123"/>
      <c r="P359" s="123">
        <f>VLOOKUP(A359,'[2]ВВТ ОТИ'!$1:$1048576,19,0)</f>
        <v>24</v>
      </c>
      <c r="Q359" s="123" t="s">
        <v>4081</v>
      </c>
    </row>
    <row r="360" spans="1:17" ht="63" customHeight="1">
      <c r="A360" s="39" t="str">
        <f t="shared" si="5"/>
        <v>РНО-0001749</v>
      </c>
      <c r="B360" s="102" t="s">
        <v>499</v>
      </c>
      <c r="C360" s="103" t="s">
        <v>17</v>
      </c>
      <c r="D360" s="48" t="s">
        <v>10</v>
      </c>
      <c r="E360" s="48" t="s">
        <v>7</v>
      </c>
      <c r="F360" s="38" t="s">
        <v>378</v>
      </c>
      <c r="G360" s="123" t="s">
        <v>2587</v>
      </c>
      <c r="H360" s="64" t="s">
        <v>621</v>
      </c>
      <c r="I360" s="65" t="s">
        <v>2458</v>
      </c>
      <c r="J360" s="64" t="s">
        <v>2452</v>
      </c>
      <c r="K360" s="52">
        <v>40710</v>
      </c>
      <c r="L360" s="64" t="s">
        <v>36</v>
      </c>
      <c r="M360" s="52">
        <v>41120</v>
      </c>
      <c r="N360" s="146"/>
      <c r="O360" s="146"/>
      <c r="P360" s="123">
        <f>VLOOKUP(A360,'[2]ВВТ ОТИ'!$1:$1048576,19,0)</f>
        <v>24</v>
      </c>
      <c r="Q360" s="123" t="s">
        <v>4081</v>
      </c>
    </row>
    <row r="361" spans="1:17" ht="56.25" customHeight="1">
      <c r="A361" s="39" t="str">
        <f t="shared" si="5"/>
        <v>РНО-0001750</v>
      </c>
      <c r="B361" s="102" t="s">
        <v>499</v>
      </c>
      <c r="C361" s="103" t="s">
        <v>17</v>
      </c>
      <c r="D361" s="48" t="s">
        <v>10</v>
      </c>
      <c r="E361" s="48" t="s">
        <v>7</v>
      </c>
      <c r="F361" s="38" t="s">
        <v>379</v>
      </c>
      <c r="G361" s="123" t="s">
        <v>2587</v>
      </c>
      <c r="H361" s="64" t="s">
        <v>622</v>
      </c>
      <c r="I361" s="65" t="s">
        <v>2458</v>
      </c>
      <c r="J361" s="64" t="s">
        <v>2452</v>
      </c>
      <c r="K361" s="52">
        <v>40710</v>
      </c>
      <c r="L361" s="64" t="s">
        <v>36</v>
      </c>
      <c r="M361" s="52">
        <v>41120</v>
      </c>
      <c r="N361" s="146"/>
      <c r="O361" s="146"/>
      <c r="P361" s="123">
        <f>VLOOKUP(A361,'[2]ВВТ ОТИ'!$1:$1048576,19,0)</f>
        <v>24</v>
      </c>
      <c r="Q361" s="123" t="s">
        <v>4081</v>
      </c>
    </row>
    <row r="362" spans="1:17" ht="53.25" customHeight="1">
      <c r="A362" s="39" t="str">
        <f t="shared" si="5"/>
        <v>РНО-0001751</v>
      </c>
      <c r="B362" s="102" t="s">
        <v>499</v>
      </c>
      <c r="C362" s="103" t="s">
        <v>17</v>
      </c>
      <c r="D362" s="48" t="s">
        <v>10</v>
      </c>
      <c r="E362" s="48" t="s">
        <v>7</v>
      </c>
      <c r="F362" s="38" t="s">
        <v>380</v>
      </c>
      <c r="G362" s="123" t="s">
        <v>2587</v>
      </c>
      <c r="H362" s="64" t="s">
        <v>623</v>
      </c>
      <c r="I362" s="65" t="s">
        <v>2458</v>
      </c>
      <c r="J362" s="64" t="s">
        <v>2452</v>
      </c>
      <c r="K362" s="52">
        <v>40710</v>
      </c>
      <c r="L362" s="64" t="s">
        <v>36</v>
      </c>
      <c r="M362" s="52">
        <v>41120</v>
      </c>
      <c r="N362" s="146"/>
      <c r="O362" s="146"/>
      <c r="P362" s="123">
        <f>VLOOKUP(A362,'[2]ВВТ ОТИ'!$1:$1048576,19,0)</f>
        <v>24</v>
      </c>
      <c r="Q362" s="123" t="s">
        <v>4081</v>
      </c>
    </row>
    <row r="363" spans="1:17" ht="55.5" customHeight="1">
      <c r="A363" s="39" t="str">
        <f t="shared" si="5"/>
        <v>РНО-0001752</v>
      </c>
      <c r="B363" s="102" t="s">
        <v>499</v>
      </c>
      <c r="C363" s="103" t="s">
        <v>17</v>
      </c>
      <c r="D363" s="48" t="s">
        <v>10</v>
      </c>
      <c r="E363" s="48" t="s">
        <v>7</v>
      </c>
      <c r="F363" s="38" t="s">
        <v>381</v>
      </c>
      <c r="G363" s="123" t="s">
        <v>2587</v>
      </c>
      <c r="H363" s="64" t="s">
        <v>624</v>
      </c>
      <c r="I363" s="65" t="s">
        <v>2458</v>
      </c>
      <c r="J363" s="64" t="s">
        <v>2452</v>
      </c>
      <c r="K363" s="52">
        <v>40710</v>
      </c>
      <c r="L363" s="64" t="s">
        <v>36</v>
      </c>
      <c r="M363" s="52">
        <v>41120</v>
      </c>
      <c r="N363" s="146"/>
      <c r="O363" s="146"/>
      <c r="P363" s="123">
        <f>VLOOKUP(A363,'[2]ВВТ ОТИ'!$1:$1048576,19,0)</f>
        <v>24</v>
      </c>
      <c r="Q363" s="123" t="s">
        <v>4081</v>
      </c>
    </row>
    <row r="364" spans="1:17" ht="52.5" customHeight="1">
      <c r="A364" s="39" t="str">
        <f t="shared" si="5"/>
        <v>РНО-0001753</v>
      </c>
      <c r="B364" s="102" t="s">
        <v>499</v>
      </c>
      <c r="C364" s="103" t="s">
        <v>17</v>
      </c>
      <c r="D364" s="48" t="s">
        <v>10</v>
      </c>
      <c r="E364" s="48" t="s">
        <v>7</v>
      </c>
      <c r="F364" s="38" t="s">
        <v>382</v>
      </c>
      <c r="G364" s="123" t="s">
        <v>2587</v>
      </c>
      <c r="H364" s="64" t="s">
        <v>625</v>
      </c>
      <c r="I364" s="65" t="s">
        <v>2458</v>
      </c>
      <c r="J364" s="64" t="s">
        <v>2452</v>
      </c>
      <c r="K364" s="52">
        <v>40710</v>
      </c>
      <c r="L364" s="64" t="s">
        <v>36</v>
      </c>
      <c r="M364" s="52">
        <v>41120</v>
      </c>
      <c r="N364" s="146"/>
      <c r="O364" s="146"/>
      <c r="P364" s="123">
        <f>VLOOKUP(A364,'[2]ВВТ ОТИ'!$1:$1048576,19,0)</f>
        <v>24</v>
      </c>
      <c r="Q364" s="123" t="s">
        <v>4081</v>
      </c>
    </row>
    <row r="365" spans="1:17" ht="55.5" customHeight="1">
      <c r="A365" s="39" t="str">
        <f t="shared" si="5"/>
        <v>РНО-0001754</v>
      </c>
      <c r="B365" s="102" t="s">
        <v>499</v>
      </c>
      <c r="C365" s="103" t="s">
        <v>17</v>
      </c>
      <c r="D365" s="48" t="s">
        <v>10</v>
      </c>
      <c r="E365" s="48" t="s">
        <v>7</v>
      </c>
      <c r="F365" s="38" t="s">
        <v>383</v>
      </c>
      <c r="G365" s="123" t="s">
        <v>2587</v>
      </c>
      <c r="H365" s="64" t="s">
        <v>626</v>
      </c>
      <c r="I365" s="65" t="s">
        <v>2458</v>
      </c>
      <c r="J365" s="64" t="s">
        <v>2452</v>
      </c>
      <c r="K365" s="52">
        <v>40710</v>
      </c>
      <c r="L365" s="64" t="s">
        <v>36</v>
      </c>
      <c r="M365" s="52">
        <v>41120</v>
      </c>
      <c r="N365" s="146"/>
      <c r="O365" s="146"/>
      <c r="P365" s="123">
        <f>VLOOKUP(A365,'[2]ВВТ ОТИ'!$1:$1048576,19,0)</f>
        <v>24</v>
      </c>
      <c r="Q365" s="123" t="s">
        <v>4081</v>
      </c>
    </row>
    <row r="366" spans="1:17" ht="57" customHeight="1">
      <c r="A366" s="39" t="str">
        <f t="shared" si="5"/>
        <v>РНО-0001755</v>
      </c>
      <c r="B366" s="102" t="s">
        <v>499</v>
      </c>
      <c r="C366" s="103" t="s">
        <v>17</v>
      </c>
      <c r="D366" s="48" t="s">
        <v>10</v>
      </c>
      <c r="E366" s="48" t="s">
        <v>7</v>
      </c>
      <c r="F366" s="38" t="s">
        <v>384</v>
      </c>
      <c r="G366" s="123" t="s">
        <v>2587</v>
      </c>
      <c r="H366" s="64" t="s">
        <v>627</v>
      </c>
      <c r="I366" s="65" t="s">
        <v>2458</v>
      </c>
      <c r="J366" s="64" t="s">
        <v>2452</v>
      </c>
      <c r="K366" s="52">
        <v>40710</v>
      </c>
      <c r="L366" s="64" t="s">
        <v>36</v>
      </c>
      <c r="M366" s="52">
        <v>41120</v>
      </c>
      <c r="N366" s="146"/>
      <c r="O366" s="146"/>
      <c r="P366" s="123">
        <f>VLOOKUP(A366,'[2]ВВТ ОТИ'!$1:$1048576,19,0)</f>
        <v>24</v>
      </c>
      <c r="Q366" s="123" t="s">
        <v>4081</v>
      </c>
    </row>
    <row r="367" spans="1:17" ht="53.25" customHeight="1">
      <c r="A367" s="39" t="str">
        <f t="shared" si="5"/>
        <v>РНО-0001756</v>
      </c>
      <c r="B367" s="102" t="s">
        <v>499</v>
      </c>
      <c r="C367" s="103" t="s">
        <v>17</v>
      </c>
      <c r="D367" s="48" t="s">
        <v>10</v>
      </c>
      <c r="E367" s="48" t="s">
        <v>7</v>
      </c>
      <c r="F367" s="38" t="s">
        <v>385</v>
      </c>
      <c r="G367" s="123" t="s">
        <v>2587</v>
      </c>
      <c r="H367" s="64" t="s">
        <v>628</v>
      </c>
      <c r="I367" s="65" t="s">
        <v>2458</v>
      </c>
      <c r="J367" s="64" t="s">
        <v>2452</v>
      </c>
      <c r="K367" s="52">
        <v>40710</v>
      </c>
      <c r="L367" s="64" t="s">
        <v>36</v>
      </c>
      <c r="M367" s="52">
        <v>41120</v>
      </c>
      <c r="N367" s="146"/>
      <c r="O367" s="146"/>
      <c r="P367" s="123">
        <f>VLOOKUP(A367,'[2]ВВТ ОТИ'!$1:$1048576,19,0)</f>
        <v>24</v>
      </c>
      <c r="Q367" s="123" t="s">
        <v>4081</v>
      </c>
    </row>
    <row r="368" spans="1:17" ht="64.5" customHeight="1">
      <c r="A368" s="39" t="str">
        <f t="shared" si="5"/>
        <v>РНО-0001757</v>
      </c>
      <c r="B368" s="102" t="s">
        <v>499</v>
      </c>
      <c r="C368" s="103" t="s">
        <v>17</v>
      </c>
      <c r="D368" s="48" t="s">
        <v>10</v>
      </c>
      <c r="E368" s="48" t="s">
        <v>7</v>
      </c>
      <c r="F368" s="38" t="s">
        <v>386</v>
      </c>
      <c r="G368" s="123" t="s">
        <v>2587</v>
      </c>
      <c r="H368" s="64" t="s">
        <v>629</v>
      </c>
      <c r="I368" s="65" t="s">
        <v>2458</v>
      </c>
      <c r="J368" s="64" t="s">
        <v>2452</v>
      </c>
      <c r="K368" s="52">
        <v>40710</v>
      </c>
      <c r="L368" s="64" t="s">
        <v>37</v>
      </c>
      <c r="M368" s="52">
        <v>41120</v>
      </c>
      <c r="N368" s="146"/>
      <c r="O368" s="146"/>
      <c r="P368" s="123">
        <f>VLOOKUP(A368,'[2]ВВТ ОТИ'!$1:$1048576,19,0)</f>
        <v>24</v>
      </c>
      <c r="Q368" s="123" t="s">
        <v>4081</v>
      </c>
    </row>
    <row r="369" spans="1:17" ht="60" customHeight="1">
      <c r="A369" s="39" t="str">
        <f t="shared" si="5"/>
        <v>РНО-0001758</v>
      </c>
      <c r="B369" s="102" t="s">
        <v>499</v>
      </c>
      <c r="C369" s="103" t="s">
        <v>17</v>
      </c>
      <c r="D369" s="48" t="s">
        <v>10</v>
      </c>
      <c r="E369" s="48" t="s">
        <v>7</v>
      </c>
      <c r="F369" s="38" t="s">
        <v>387</v>
      </c>
      <c r="G369" s="123" t="s">
        <v>2587</v>
      </c>
      <c r="H369" s="64" t="s">
        <v>630</v>
      </c>
      <c r="I369" s="65" t="s">
        <v>2458</v>
      </c>
      <c r="J369" s="64" t="s">
        <v>2452</v>
      </c>
      <c r="K369" s="52">
        <v>40710</v>
      </c>
      <c r="L369" s="64" t="s">
        <v>37</v>
      </c>
      <c r="M369" s="52">
        <v>41120</v>
      </c>
      <c r="N369" s="146"/>
      <c r="O369" s="146"/>
      <c r="P369" s="123">
        <f>VLOOKUP(A369,'[2]ВВТ ОТИ'!$1:$1048576,19,0)</f>
        <v>24</v>
      </c>
      <c r="Q369" s="123" t="s">
        <v>4081</v>
      </c>
    </row>
    <row r="370" spans="1:17" ht="60.75" customHeight="1">
      <c r="A370" s="39" t="str">
        <f t="shared" si="5"/>
        <v>РНО-0001764</v>
      </c>
      <c r="B370" s="102" t="s">
        <v>499</v>
      </c>
      <c r="C370" s="103" t="s">
        <v>17</v>
      </c>
      <c r="D370" s="48" t="s">
        <v>10</v>
      </c>
      <c r="E370" s="48" t="s">
        <v>7</v>
      </c>
      <c r="F370" s="38" t="s">
        <v>388</v>
      </c>
      <c r="G370" s="124">
        <v>42656</v>
      </c>
      <c r="H370" s="123" t="s">
        <v>2592</v>
      </c>
      <c r="I370" s="123" t="s">
        <v>2611</v>
      </c>
      <c r="J370" s="123" t="s">
        <v>3300</v>
      </c>
      <c r="K370" s="124">
        <v>42656</v>
      </c>
      <c r="L370" s="123">
        <v>3</v>
      </c>
      <c r="M370" s="124">
        <v>43529</v>
      </c>
      <c r="N370" s="130"/>
      <c r="O370" s="130"/>
      <c r="P370" s="123">
        <f>VLOOKUP(A370,'[2]ВВТ ОТИ'!$1:$1048576,19,0)</f>
        <v>35</v>
      </c>
      <c r="Q370" s="123" t="s">
        <v>3953</v>
      </c>
    </row>
    <row r="371" spans="1:17" ht="69" customHeight="1">
      <c r="A371" s="39" t="str">
        <f t="shared" si="5"/>
        <v>РНО-0001765</v>
      </c>
      <c r="B371" s="102" t="s">
        <v>499</v>
      </c>
      <c r="C371" s="103" t="s">
        <v>17</v>
      </c>
      <c r="D371" s="48" t="s">
        <v>10</v>
      </c>
      <c r="E371" s="48" t="s">
        <v>7</v>
      </c>
      <c r="F371" s="38" t="s">
        <v>389</v>
      </c>
      <c r="G371" s="124">
        <v>42656</v>
      </c>
      <c r="H371" s="123" t="s">
        <v>2593</v>
      </c>
      <c r="I371" s="123" t="s">
        <v>2611</v>
      </c>
      <c r="J371" s="123" t="s">
        <v>3300</v>
      </c>
      <c r="K371" s="124">
        <v>42656</v>
      </c>
      <c r="L371" s="123">
        <v>3</v>
      </c>
      <c r="M371" s="124">
        <v>43529</v>
      </c>
      <c r="N371" s="130"/>
      <c r="O371" s="130"/>
      <c r="P371" s="123">
        <f>VLOOKUP(A371,'[2]ВВТ ОТИ'!$1:$1048576,19,0)</f>
        <v>35</v>
      </c>
      <c r="Q371" s="123" t="s">
        <v>3954</v>
      </c>
    </row>
    <row r="372" spans="1:17" ht="63" customHeight="1">
      <c r="A372" s="39" t="str">
        <f t="shared" si="5"/>
        <v>РНО-0001766</v>
      </c>
      <c r="B372" s="102" t="s">
        <v>499</v>
      </c>
      <c r="C372" s="103" t="s">
        <v>17</v>
      </c>
      <c r="D372" s="48" t="s">
        <v>10</v>
      </c>
      <c r="E372" s="48" t="s">
        <v>7</v>
      </c>
      <c r="F372" s="38" t="s">
        <v>390</v>
      </c>
      <c r="G372" s="124">
        <v>42656</v>
      </c>
      <c r="H372" s="123" t="s">
        <v>2594</v>
      </c>
      <c r="I372" s="123" t="s">
        <v>2611</v>
      </c>
      <c r="J372" s="123" t="s">
        <v>3300</v>
      </c>
      <c r="K372" s="124">
        <v>42656</v>
      </c>
      <c r="L372" s="123">
        <v>3</v>
      </c>
      <c r="M372" s="124">
        <v>43529</v>
      </c>
      <c r="N372" s="130"/>
      <c r="O372" s="130"/>
      <c r="P372" s="123">
        <f>VLOOKUP(A372,'[2]ВВТ ОТИ'!$1:$1048576,19,0)</f>
        <v>35</v>
      </c>
      <c r="Q372" s="123" t="s">
        <v>3955</v>
      </c>
    </row>
    <row r="373" spans="1:17" ht="63" customHeight="1">
      <c r="A373" s="39" t="str">
        <f t="shared" si="5"/>
        <v>РНО-0001767</v>
      </c>
      <c r="B373" s="102" t="s">
        <v>499</v>
      </c>
      <c r="C373" s="103" t="s">
        <v>17</v>
      </c>
      <c r="D373" s="48" t="s">
        <v>10</v>
      </c>
      <c r="E373" s="48" t="s">
        <v>7</v>
      </c>
      <c r="F373" s="38" t="s">
        <v>391</v>
      </c>
      <c r="G373" s="124">
        <v>42656</v>
      </c>
      <c r="H373" s="123" t="s">
        <v>2595</v>
      </c>
      <c r="I373" s="123" t="s">
        <v>2611</v>
      </c>
      <c r="J373" s="123" t="s">
        <v>3300</v>
      </c>
      <c r="K373" s="124">
        <v>42656</v>
      </c>
      <c r="L373" s="123">
        <v>3</v>
      </c>
      <c r="M373" s="124">
        <v>43529</v>
      </c>
      <c r="N373" s="130"/>
      <c r="O373" s="130"/>
      <c r="P373" s="123">
        <f>VLOOKUP(A373,'[2]ВВТ ОТИ'!$1:$1048576,19,0)</f>
        <v>35</v>
      </c>
      <c r="Q373" s="123" t="s">
        <v>3956</v>
      </c>
    </row>
    <row r="374" spans="1:17" ht="61.5" customHeight="1">
      <c r="A374" s="39" t="str">
        <f t="shared" si="5"/>
        <v>РНО-0001768</v>
      </c>
      <c r="B374" s="102" t="s">
        <v>499</v>
      </c>
      <c r="C374" s="103" t="s">
        <v>17</v>
      </c>
      <c r="D374" s="48" t="s">
        <v>10</v>
      </c>
      <c r="E374" s="48" t="s">
        <v>7</v>
      </c>
      <c r="F374" s="38" t="s">
        <v>392</v>
      </c>
      <c r="G374" s="124">
        <v>42656</v>
      </c>
      <c r="H374" s="123" t="s">
        <v>2596</v>
      </c>
      <c r="I374" s="123" t="s">
        <v>2611</v>
      </c>
      <c r="J374" s="123" t="s">
        <v>3300</v>
      </c>
      <c r="K374" s="124">
        <v>42656</v>
      </c>
      <c r="L374" s="123">
        <v>3</v>
      </c>
      <c r="M374" s="124">
        <v>43529</v>
      </c>
      <c r="N374" s="130"/>
      <c r="O374" s="130"/>
      <c r="P374" s="123">
        <f>VLOOKUP(A374,'[2]ВВТ ОТИ'!$1:$1048576,19,0)</f>
        <v>35</v>
      </c>
      <c r="Q374" s="123" t="s">
        <v>3957</v>
      </c>
    </row>
    <row r="375" spans="1:17" ht="52.5" customHeight="1">
      <c r="A375" s="39" t="str">
        <f t="shared" si="5"/>
        <v>РНО-0001778</v>
      </c>
      <c r="B375" s="102" t="s">
        <v>499</v>
      </c>
      <c r="C375" s="103" t="s">
        <v>17</v>
      </c>
      <c r="D375" s="48" t="s">
        <v>10</v>
      </c>
      <c r="E375" s="48" t="s">
        <v>7</v>
      </c>
      <c r="F375" s="38" t="s">
        <v>393</v>
      </c>
      <c r="G375" s="124">
        <v>42657</v>
      </c>
      <c r="H375" s="36" t="s">
        <v>935</v>
      </c>
      <c r="I375" s="10" t="s">
        <v>934</v>
      </c>
      <c r="J375" s="53" t="s">
        <v>936</v>
      </c>
      <c r="K375" s="52">
        <v>42303</v>
      </c>
      <c r="L375" s="53">
        <v>3</v>
      </c>
      <c r="M375" s="145"/>
      <c r="N375" s="146"/>
      <c r="O375" s="146"/>
      <c r="P375" s="123">
        <f>VLOOKUP(A375,'[2]ВВТ ОТИ'!$1:$1048576,19,0)</f>
        <v>78</v>
      </c>
      <c r="Q375" s="123" t="s">
        <v>4109</v>
      </c>
    </row>
    <row r="376" spans="1:17" ht="111" customHeight="1">
      <c r="A376" s="39" t="str">
        <f t="shared" si="5"/>
        <v>РНО-0001779</v>
      </c>
      <c r="B376" s="102" t="s">
        <v>499</v>
      </c>
      <c r="C376" s="103" t="s">
        <v>17</v>
      </c>
      <c r="D376" s="48" t="s">
        <v>10</v>
      </c>
      <c r="E376" s="48" t="s">
        <v>7</v>
      </c>
      <c r="F376" s="38" t="s">
        <v>394</v>
      </c>
      <c r="G376" s="124">
        <v>42684</v>
      </c>
      <c r="H376" s="123" t="s">
        <v>2637</v>
      </c>
      <c r="I376" s="123" t="s">
        <v>2640</v>
      </c>
      <c r="J376" s="123" t="s">
        <v>2639</v>
      </c>
      <c r="K376" s="124">
        <v>42684</v>
      </c>
      <c r="L376" s="123">
        <v>4</v>
      </c>
      <c r="M376" s="123"/>
      <c r="N376" s="130"/>
      <c r="O376" s="130"/>
      <c r="P376" s="123">
        <f>VLOOKUP(A376,'[2]ВВТ ОТИ'!$1:$1048576,19,0)</f>
        <v>10</v>
      </c>
      <c r="Q376" s="146"/>
    </row>
    <row r="377" spans="1:17" ht="180" customHeight="1">
      <c r="A377" s="39" t="str">
        <f t="shared" si="5"/>
        <v>РНО-0001780</v>
      </c>
      <c r="B377" s="102" t="s">
        <v>499</v>
      </c>
      <c r="C377" s="103" t="s">
        <v>17</v>
      </c>
      <c r="D377" s="48" t="s">
        <v>10</v>
      </c>
      <c r="E377" s="48" t="s">
        <v>7</v>
      </c>
      <c r="F377" s="38" t="s">
        <v>395</v>
      </c>
      <c r="G377" s="124">
        <v>42684</v>
      </c>
      <c r="H377" s="123" t="s">
        <v>2636</v>
      </c>
      <c r="I377" s="123" t="s">
        <v>2646</v>
      </c>
      <c r="J377" s="123" t="s">
        <v>2639</v>
      </c>
      <c r="K377" s="124">
        <v>42684</v>
      </c>
      <c r="L377" s="123">
        <v>4</v>
      </c>
      <c r="M377" s="123"/>
      <c r="N377" s="130"/>
      <c r="O377" s="130"/>
      <c r="P377" s="123">
        <f>VLOOKUP(A377,'[2]ВВТ ОТИ'!$1:$1048576,19,0)</f>
        <v>10</v>
      </c>
      <c r="Q377" s="146"/>
    </row>
    <row r="378" spans="1:17" ht="60.75" customHeight="1">
      <c r="A378" s="39" t="str">
        <f t="shared" si="5"/>
        <v>РНО-0001782</v>
      </c>
      <c r="B378" s="102" t="s">
        <v>499</v>
      </c>
      <c r="C378" s="103" t="s">
        <v>17</v>
      </c>
      <c r="D378" s="48" t="s">
        <v>10</v>
      </c>
      <c r="E378" s="48" t="s">
        <v>7</v>
      </c>
      <c r="F378" s="38" t="s">
        <v>396</v>
      </c>
      <c r="G378" s="123" t="s">
        <v>2680</v>
      </c>
      <c r="H378" s="58" t="s">
        <v>910</v>
      </c>
      <c r="I378" s="47" t="s">
        <v>890</v>
      </c>
      <c r="J378" s="23" t="s">
        <v>852</v>
      </c>
      <c r="K378" s="22">
        <v>41915</v>
      </c>
      <c r="L378" s="45">
        <v>4</v>
      </c>
      <c r="M378" s="145"/>
      <c r="N378" s="146"/>
      <c r="O378" s="146"/>
      <c r="P378" s="123">
        <f>VLOOKUP(A378,'[2]ВВТ ОТИ'!$1:$1048576,19,0)</f>
        <v>78</v>
      </c>
      <c r="Q378" s="146"/>
    </row>
    <row r="379" spans="1:17" ht="107.25" customHeight="1">
      <c r="A379" s="39" t="str">
        <f t="shared" si="5"/>
        <v>РНО-0001783</v>
      </c>
      <c r="B379" s="102" t="s">
        <v>499</v>
      </c>
      <c r="C379" s="103" t="s">
        <v>17</v>
      </c>
      <c r="D379" s="48" t="s">
        <v>10</v>
      </c>
      <c r="E379" s="48" t="s">
        <v>7</v>
      </c>
      <c r="F379" s="38" t="s">
        <v>397</v>
      </c>
      <c r="G379" s="123" t="s">
        <v>2688</v>
      </c>
      <c r="H379" s="123" t="s">
        <v>2682</v>
      </c>
      <c r="I379" s="123" t="s">
        <v>3604</v>
      </c>
      <c r="J379" s="64" t="s">
        <v>2465</v>
      </c>
      <c r="K379" s="52">
        <v>40745</v>
      </c>
      <c r="L379" s="64">
        <v>3</v>
      </c>
      <c r="M379" s="145"/>
      <c r="N379" s="146"/>
      <c r="O379" s="146"/>
      <c r="P379" s="123">
        <f>VLOOKUP(A379,'[2]ВВТ ОТИ'!$1:$1048576,19,0)</f>
        <v>52</v>
      </c>
      <c r="Q379" s="123" t="s">
        <v>3742</v>
      </c>
    </row>
    <row r="380" spans="1:17" ht="105.75" customHeight="1">
      <c r="A380" s="39" t="str">
        <f t="shared" si="5"/>
        <v>РНО-0001784</v>
      </c>
      <c r="B380" s="102" t="s">
        <v>499</v>
      </c>
      <c r="C380" s="103" t="s">
        <v>17</v>
      </c>
      <c r="D380" s="48" t="s">
        <v>10</v>
      </c>
      <c r="E380" s="48" t="s">
        <v>7</v>
      </c>
      <c r="F380" s="38" t="s">
        <v>398</v>
      </c>
      <c r="G380" s="123" t="s">
        <v>2688</v>
      </c>
      <c r="H380" s="123" t="s">
        <v>2683</v>
      </c>
      <c r="I380" s="123" t="s">
        <v>3604</v>
      </c>
      <c r="J380" s="64" t="s">
        <v>2465</v>
      </c>
      <c r="K380" s="52">
        <v>40745</v>
      </c>
      <c r="L380" s="64">
        <v>3</v>
      </c>
      <c r="M380" s="145"/>
      <c r="N380" s="146"/>
      <c r="O380" s="146"/>
      <c r="P380" s="123">
        <f>VLOOKUP(A380,'[2]ВВТ ОТИ'!$1:$1048576,19,0)</f>
        <v>52</v>
      </c>
      <c r="Q380" s="123" t="s">
        <v>3743</v>
      </c>
    </row>
    <row r="381" spans="1:17" ht="99" customHeight="1">
      <c r="A381" s="39" t="str">
        <f t="shared" si="5"/>
        <v>РНО-0001785</v>
      </c>
      <c r="B381" s="102" t="s">
        <v>499</v>
      </c>
      <c r="C381" s="103" t="s">
        <v>17</v>
      </c>
      <c r="D381" s="48" t="s">
        <v>10</v>
      </c>
      <c r="E381" s="48" t="s">
        <v>7</v>
      </c>
      <c r="F381" s="38" t="s">
        <v>399</v>
      </c>
      <c r="G381" s="123" t="s">
        <v>2688</v>
      </c>
      <c r="H381" s="123" t="s">
        <v>2684</v>
      </c>
      <c r="I381" s="123" t="s">
        <v>3604</v>
      </c>
      <c r="J381" s="64" t="s">
        <v>2465</v>
      </c>
      <c r="K381" s="52">
        <v>40745</v>
      </c>
      <c r="L381" s="64">
        <v>3</v>
      </c>
      <c r="M381" s="145"/>
      <c r="N381" s="146"/>
      <c r="O381" s="146"/>
      <c r="P381" s="123">
        <f>VLOOKUP(A381,'[2]ВВТ ОТИ'!$1:$1048576,19,0)</f>
        <v>52</v>
      </c>
      <c r="Q381" s="123" t="s">
        <v>3744</v>
      </c>
    </row>
    <row r="382" spans="1:17" ht="102" customHeight="1">
      <c r="A382" s="39" t="str">
        <f t="shared" si="5"/>
        <v>РНО-0001786</v>
      </c>
      <c r="B382" s="102" t="s">
        <v>499</v>
      </c>
      <c r="C382" s="103" t="s">
        <v>17</v>
      </c>
      <c r="D382" s="48" t="s">
        <v>10</v>
      </c>
      <c r="E382" s="48" t="s">
        <v>7</v>
      </c>
      <c r="F382" s="38" t="s">
        <v>400</v>
      </c>
      <c r="G382" s="123" t="s">
        <v>2688</v>
      </c>
      <c r="H382" s="123" t="s">
        <v>2685</v>
      </c>
      <c r="I382" s="123" t="s">
        <v>3604</v>
      </c>
      <c r="J382" s="64" t="s">
        <v>2465</v>
      </c>
      <c r="K382" s="52">
        <v>40745</v>
      </c>
      <c r="L382" s="64">
        <v>4</v>
      </c>
      <c r="M382" s="145"/>
      <c r="N382" s="146"/>
      <c r="O382" s="146"/>
      <c r="P382" s="123">
        <f>VLOOKUP(A382,'[2]ВВТ ОТИ'!$1:$1048576,19,0)</f>
        <v>52</v>
      </c>
      <c r="Q382" s="123" t="s">
        <v>3745</v>
      </c>
    </row>
    <row r="383" spans="1:17" ht="87.75" customHeight="1">
      <c r="A383" s="39" t="str">
        <f t="shared" si="5"/>
        <v>РНО-0001787</v>
      </c>
      <c r="B383" s="102" t="s">
        <v>499</v>
      </c>
      <c r="C383" s="103" t="s">
        <v>17</v>
      </c>
      <c r="D383" s="48" t="s">
        <v>10</v>
      </c>
      <c r="E383" s="48" t="s">
        <v>7</v>
      </c>
      <c r="F383" s="38" t="s">
        <v>401</v>
      </c>
      <c r="G383" s="123" t="s">
        <v>2688</v>
      </c>
      <c r="H383" s="123" t="s">
        <v>631</v>
      </c>
      <c r="I383" s="123" t="s">
        <v>3604</v>
      </c>
      <c r="J383" s="64" t="s">
        <v>2465</v>
      </c>
      <c r="K383" s="52">
        <v>40745</v>
      </c>
      <c r="L383" s="64">
        <v>3</v>
      </c>
      <c r="M383" s="145"/>
      <c r="N383" s="146"/>
      <c r="O383" s="146"/>
      <c r="P383" s="123">
        <f>VLOOKUP(A383,'[2]ВВТ ОТИ'!$1:$1048576,19,0)</f>
        <v>52</v>
      </c>
      <c r="Q383" s="123" t="s">
        <v>3746</v>
      </c>
    </row>
    <row r="384" spans="1:17" ht="54" customHeight="1">
      <c r="A384" s="39" t="str">
        <f t="shared" si="5"/>
        <v>РНО-0001788</v>
      </c>
      <c r="B384" s="102" t="s">
        <v>499</v>
      </c>
      <c r="C384" s="103" t="s">
        <v>17</v>
      </c>
      <c r="D384" s="48" t="s">
        <v>10</v>
      </c>
      <c r="E384" s="48" t="s">
        <v>7</v>
      </c>
      <c r="F384" s="38" t="s">
        <v>402</v>
      </c>
      <c r="G384" s="123" t="s">
        <v>2688</v>
      </c>
      <c r="H384" s="123" t="s">
        <v>632</v>
      </c>
      <c r="I384" s="63" t="s">
        <v>3140</v>
      </c>
      <c r="J384" s="53" t="s">
        <v>633</v>
      </c>
      <c r="K384" s="52">
        <v>41094</v>
      </c>
      <c r="L384" s="53">
        <v>4</v>
      </c>
      <c r="M384" s="145"/>
      <c r="N384" s="146"/>
      <c r="O384" s="146"/>
      <c r="P384" s="123">
        <f>VLOOKUP(A384,'[2]ВВТ ОТИ'!$1:$1048576,19,0)</f>
        <v>52</v>
      </c>
      <c r="Q384" s="188" t="s">
        <v>4387</v>
      </c>
    </row>
    <row r="385" spans="1:17" ht="52.5" customHeight="1">
      <c r="A385" s="39" t="str">
        <f t="shared" si="5"/>
        <v>РНО-0001792</v>
      </c>
      <c r="B385" s="102" t="s">
        <v>499</v>
      </c>
      <c r="C385" s="103" t="s">
        <v>17</v>
      </c>
      <c r="D385" s="48" t="s">
        <v>10</v>
      </c>
      <c r="E385" s="48" t="s">
        <v>7</v>
      </c>
      <c r="F385" s="38" t="s">
        <v>403</v>
      </c>
      <c r="G385" s="124" t="s">
        <v>2706</v>
      </c>
      <c r="H385" s="123" t="s">
        <v>2690</v>
      </c>
      <c r="I385" s="123" t="s">
        <v>2386</v>
      </c>
      <c r="J385" s="123" t="s">
        <v>2707</v>
      </c>
      <c r="K385" s="124">
        <v>42507</v>
      </c>
      <c r="L385" s="123">
        <v>4</v>
      </c>
      <c r="M385" s="124">
        <v>42724</v>
      </c>
      <c r="N385" s="130"/>
      <c r="O385" s="130"/>
      <c r="P385" s="123">
        <f>VLOOKUP(A385,'[2]ВВТ ОТИ'!$1:$1048576,19,0)</f>
        <v>78</v>
      </c>
      <c r="Q385" s="188" t="s">
        <v>4179</v>
      </c>
    </row>
    <row r="386" spans="1:17" ht="61.5" customHeight="1">
      <c r="A386" s="39" t="str">
        <f t="shared" si="5"/>
        <v>РНО-0001793</v>
      </c>
      <c r="B386" s="102" t="s">
        <v>499</v>
      </c>
      <c r="C386" s="103" t="s">
        <v>17</v>
      </c>
      <c r="D386" s="48" t="s">
        <v>10</v>
      </c>
      <c r="E386" s="48" t="s">
        <v>7</v>
      </c>
      <c r="F386" s="38" t="s">
        <v>404</v>
      </c>
      <c r="G386" s="124" t="s">
        <v>2706</v>
      </c>
      <c r="H386" s="123" t="s">
        <v>2691</v>
      </c>
      <c r="I386" s="123" t="s">
        <v>2386</v>
      </c>
      <c r="J386" s="123" t="s">
        <v>2707</v>
      </c>
      <c r="K386" s="124">
        <v>42507</v>
      </c>
      <c r="L386" s="123">
        <v>4</v>
      </c>
      <c r="M386" s="124">
        <v>42724</v>
      </c>
      <c r="N386" s="130"/>
      <c r="O386" s="130"/>
      <c r="P386" s="123">
        <f>VLOOKUP(A386,'[2]ВВТ ОТИ'!$1:$1048576,19,0)</f>
        <v>78</v>
      </c>
      <c r="Q386" s="188" t="s">
        <v>4180</v>
      </c>
    </row>
    <row r="387" spans="1:17" ht="59.25" customHeight="1">
      <c r="A387" s="39" t="str">
        <f t="shared" si="5"/>
        <v>РНО-0001794</v>
      </c>
      <c r="B387" s="102" t="s">
        <v>499</v>
      </c>
      <c r="C387" s="103" t="s">
        <v>17</v>
      </c>
      <c r="D387" s="48" t="s">
        <v>10</v>
      </c>
      <c r="E387" s="48" t="s">
        <v>7</v>
      </c>
      <c r="F387" s="38" t="s">
        <v>405</v>
      </c>
      <c r="G387" s="124">
        <v>42724</v>
      </c>
      <c r="H387" s="123" t="s">
        <v>2692</v>
      </c>
      <c r="I387" s="123" t="s">
        <v>2386</v>
      </c>
      <c r="J387" s="123" t="s">
        <v>2704</v>
      </c>
      <c r="K387" s="124">
        <v>42724</v>
      </c>
      <c r="L387" s="123">
        <v>3</v>
      </c>
      <c r="M387" s="145"/>
      <c r="N387" s="146"/>
      <c r="O387" s="146"/>
      <c r="P387" s="123">
        <f>VLOOKUP(A387,'[2]ВВТ ОТИ'!$1:$1048576,19,0)</f>
        <v>78</v>
      </c>
      <c r="Q387" s="188" t="s">
        <v>4181</v>
      </c>
    </row>
    <row r="388" spans="1:17" ht="56.25" customHeight="1">
      <c r="A388" s="39" t="str">
        <f t="shared" si="5"/>
        <v>РНО-0001795</v>
      </c>
      <c r="B388" s="102" t="s">
        <v>499</v>
      </c>
      <c r="C388" s="103" t="s">
        <v>17</v>
      </c>
      <c r="D388" s="48" t="s">
        <v>10</v>
      </c>
      <c r="E388" s="48" t="s">
        <v>7</v>
      </c>
      <c r="F388" s="38" t="s">
        <v>406</v>
      </c>
      <c r="G388" s="124">
        <v>42724</v>
      </c>
      <c r="H388" s="123" t="s">
        <v>2693</v>
      </c>
      <c r="I388" s="123" t="s">
        <v>2386</v>
      </c>
      <c r="J388" s="123" t="s">
        <v>2704</v>
      </c>
      <c r="K388" s="124">
        <v>42724</v>
      </c>
      <c r="L388" s="123">
        <v>3</v>
      </c>
      <c r="M388" s="145"/>
      <c r="N388" s="146"/>
      <c r="O388" s="146"/>
      <c r="P388" s="123">
        <f>VLOOKUP(A388,'[2]ВВТ ОТИ'!$1:$1048576,19,0)</f>
        <v>78</v>
      </c>
      <c r="Q388" s="188" t="s">
        <v>4182</v>
      </c>
    </row>
    <row r="389" spans="1:17" ht="63" customHeight="1">
      <c r="A389" s="39" t="str">
        <f t="shared" si="5"/>
        <v>РНО-0001796</v>
      </c>
      <c r="B389" s="102" t="s">
        <v>499</v>
      </c>
      <c r="C389" s="103" t="s">
        <v>17</v>
      </c>
      <c r="D389" s="48" t="s">
        <v>10</v>
      </c>
      <c r="E389" s="48" t="s">
        <v>7</v>
      </c>
      <c r="F389" s="38" t="s">
        <v>407</v>
      </c>
      <c r="G389" s="124" t="s">
        <v>2705</v>
      </c>
      <c r="H389" s="119" t="s">
        <v>2657</v>
      </c>
      <c r="I389" s="33" t="s">
        <v>824</v>
      </c>
      <c r="J389" s="123" t="s">
        <v>2661</v>
      </c>
      <c r="K389" s="124">
        <v>42696</v>
      </c>
      <c r="L389" s="123">
        <v>4</v>
      </c>
      <c r="M389" s="145"/>
      <c r="N389" s="146"/>
      <c r="O389" s="146"/>
      <c r="P389" s="123">
        <f>VLOOKUP(A389,'[2]ВВТ ОТИ'!$1:$1048576,19,0)</f>
        <v>63</v>
      </c>
      <c r="Q389" s="123" t="s">
        <v>4256</v>
      </c>
    </row>
    <row r="390" spans="1:17" ht="183" customHeight="1">
      <c r="A390" s="39" t="str">
        <f t="shared" ref="A390:A453" si="6">CONCATENATE(B390,C390,D390,E390,F390)</f>
        <v>РНО-0001797</v>
      </c>
      <c r="B390" s="102" t="s">
        <v>499</v>
      </c>
      <c r="C390" s="103" t="s">
        <v>17</v>
      </c>
      <c r="D390" s="48" t="s">
        <v>10</v>
      </c>
      <c r="E390" s="48" t="s">
        <v>7</v>
      </c>
      <c r="F390" s="38" t="s">
        <v>408</v>
      </c>
      <c r="G390" s="124">
        <v>42724</v>
      </c>
      <c r="H390" s="123" t="s">
        <v>2844</v>
      </c>
      <c r="I390" s="123" t="s">
        <v>2701</v>
      </c>
      <c r="J390" s="123" t="s">
        <v>2702</v>
      </c>
      <c r="K390" s="124">
        <v>42724</v>
      </c>
      <c r="L390" s="123">
        <v>4</v>
      </c>
      <c r="M390" s="145"/>
      <c r="N390" s="146"/>
      <c r="O390" s="146"/>
      <c r="P390" s="123">
        <f>VLOOKUP(A390,'[2]ВВТ ОТИ'!$1:$1048576,19,0)</f>
        <v>78</v>
      </c>
      <c r="Q390" s="123" t="s">
        <v>4392</v>
      </c>
    </row>
    <row r="391" spans="1:17" ht="59.25" customHeight="1">
      <c r="A391" s="39" t="str">
        <f t="shared" si="6"/>
        <v>РНО-0001808</v>
      </c>
      <c r="B391" s="102" t="s">
        <v>499</v>
      </c>
      <c r="C391" s="103" t="s">
        <v>17</v>
      </c>
      <c r="D391" s="48" t="s">
        <v>10</v>
      </c>
      <c r="E391" s="48" t="s">
        <v>7</v>
      </c>
      <c r="F391" s="38" t="s">
        <v>409</v>
      </c>
      <c r="G391" s="124">
        <v>42762</v>
      </c>
      <c r="H391" s="123" t="s">
        <v>2740</v>
      </c>
      <c r="I391" s="123" t="s">
        <v>2746</v>
      </c>
      <c r="J391" s="123" t="s">
        <v>702</v>
      </c>
      <c r="K391" s="124">
        <v>42762</v>
      </c>
      <c r="L391" s="123">
        <v>4</v>
      </c>
      <c r="M391" s="123"/>
      <c r="N391" s="130"/>
      <c r="O391" s="130"/>
      <c r="P391" s="123">
        <f>VLOOKUP(A391,'[2]ВВТ ОТИ'!$1:$1048576,19,0)</f>
        <v>78</v>
      </c>
      <c r="Q391" s="123" t="s">
        <v>4266</v>
      </c>
    </row>
    <row r="392" spans="1:17" ht="71.25" customHeight="1">
      <c r="A392" s="39" t="str">
        <f t="shared" si="6"/>
        <v>РНО-0001809</v>
      </c>
      <c r="B392" s="102" t="s">
        <v>499</v>
      </c>
      <c r="C392" s="103" t="s">
        <v>17</v>
      </c>
      <c r="D392" s="48" t="s">
        <v>10</v>
      </c>
      <c r="E392" s="48" t="s">
        <v>7</v>
      </c>
      <c r="F392" s="38" t="s">
        <v>410</v>
      </c>
      <c r="G392" s="124">
        <v>42781</v>
      </c>
      <c r="H392" s="123" t="s">
        <v>2762</v>
      </c>
      <c r="I392" s="33" t="s">
        <v>824</v>
      </c>
      <c r="J392" s="123" t="s">
        <v>2765</v>
      </c>
      <c r="K392" s="124">
        <v>42781</v>
      </c>
      <c r="L392" s="123">
        <v>2</v>
      </c>
      <c r="M392" s="123"/>
      <c r="N392" s="130"/>
      <c r="O392" s="130"/>
      <c r="P392" s="123">
        <f>VLOOKUP(A392,'[2]ВВТ ОТИ'!$1:$1048576,19,0)</f>
        <v>63</v>
      </c>
      <c r="Q392" s="123" t="s">
        <v>4218</v>
      </c>
    </row>
    <row r="393" spans="1:17" ht="63.75" customHeight="1">
      <c r="A393" s="39" t="str">
        <f t="shared" si="6"/>
        <v>РНО-0001810</v>
      </c>
      <c r="B393" s="102" t="s">
        <v>499</v>
      </c>
      <c r="C393" s="103" t="s">
        <v>17</v>
      </c>
      <c r="D393" s="48" t="s">
        <v>10</v>
      </c>
      <c r="E393" s="48" t="s">
        <v>7</v>
      </c>
      <c r="F393" s="38" t="s">
        <v>411</v>
      </c>
      <c r="G393" s="124">
        <v>42803</v>
      </c>
      <c r="H393" s="123" t="s">
        <v>2777</v>
      </c>
      <c r="I393" s="123" t="s">
        <v>2785</v>
      </c>
      <c r="J393" s="123" t="s">
        <v>2784</v>
      </c>
      <c r="K393" s="124">
        <v>42803</v>
      </c>
      <c r="L393" s="123">
        <v>4</v>
      </c>
      <c r="M393" s="123"/>
      <c r="N393" s="130"/>
      <c r="O393" s="130"/>
      <c r="P393" s="123">
        <f>VLOOKUP(A393,'[2]ВВТ ОТИ'!$1:$1048576,19,0)</f>
        <v>24</v>
      </c>
      <c r="Q393" s="146"/>
    </row>
    <row r="394" spans="1:17" ht="57.75" customHeight="1">
      <c r="A394" s="39" t="str">
        <f t="shared" si="6"/>
        <v>РНО-0001811</v>
      </c>
      <c r="B394" s="102" t="s">
        <v>499</v>
      </c>
      <c r="C394" s="103" t="s">
        <v>17</v>
      </c>
      <c r="D394" s="48" t="s">
        <v>10</v>
      </c>
      <c r="E394" s="48" t="s">
        <v>7</v>
      </c>
      <c r="F394" s="38" t="s">
        <v>412</v>
      </c>
      <c r="G394" s="124">
        <v>42816</v>
      </c>
      <c r="H394" s="123" t="s">
        <v>2795</v>
      </c>
      <c r="I394" s="123" t="s">
        <v>2386</v>
      </c>
      <c r="J394" s="124" t="s">
        <v>2819</v>
      </c>
      <c r="K394" s="124">
        <v>42816</v>
      </c>
      <c r="L394" s="123">
        <v>4</v>
      </c>
      <c r="M394" s="123"/>
      <c r="N394" s="130"/>
      <c r="O394" s="130"/>
      <c r="P394" s="123">
        <f>VLOOKUP(A394,'[2]ВВТ ОТИ'!$1:$1048576,19,0)</f>
        <v>78</v>
      </c>
      <c r="Q394" s="188" t="s">
        <v>4412</v>
      </c>
    </row>
    <row r="395" spans="1:17" ht="63" customHeight="1">
      <c r="A395" s="39" t="str">
        <f t="shared" si="6"/>
        <v>РНО-0001812</v>
      </c>
      <c r="B395" s="102" t="s">
        <v>499</v>
      </c>
      <c r="C395" s="103" t="s">
        <v>17</v>
      </c>
      <c r="D395" s="48" t="s">
        <v>10</v>
      </c>
      <c r="E395" s="48" t="s">
        <v>7</v>
      </c>
      <c r="F395" s="38" t="s">
        <v>413</v>
      </c>
      <c r="G395" s="124">
        <v>42816</v>
      </c>
      <c r="H395" s="123" t="s">
        <v>2796</v>
      </c>
      <c r="I395" s="123" t="s">
        <v>3159</v>
      </c>
      <c r="J395" s="123" t="s">
        <v>3063</v>
      </c>
      <c r="K395" s="124">
        <v>42816</v>
      </c>
      <c r="L395" s="123">
        <v>3</v>
      </c>
      <c r="M395" s="124">
        <v>43095</v>
      </c>
      <c r="N395" s="124"/>
      <c r="O395" s="123"/>
      <c r="P395" s="123">
        <f>VLOOKUP(A395,'[2]ВВТ ОТИ'!$1:$1048576,19,0)</f>
        <v>61</v>
      </c>
      <c r="Q395" s="123" t="s">
        <v>3703</v>
      </c>
    </row>
    <row r="396" spans="1:17" ht="85.5" customHeight="1">
      <c r="A396" s="39" t="str">
        <f t="shared" si="6"/>
        <v>РНО-0001813</v>
      </c>
      <c r="B396" s="102" t="s">
        <v>499</v>
      </c>
      <c r="C396" s="103" t="s">
        <v>17</v>
      </c>
      <c r="D396" s="48" t="s">
        <v>10</v>
      </c>
      <c r="E396" s="48" t="s">
        <v>7</v>
      </c>
      <c r="F396" s="38" t="s">
        <v>414</v>
      </c>
      <c r="G396" s="124" t="s">
        <v>2801</v>
      </c>
      <c r="H396" s="173" t="s">
        <v>898</v>
      </c>
      <c r="I396" s="174" t="s">
        <v>899</v>
      </c>
      <c r="J396" s="175" t="s">
        <v>2804</v>
      </c>
      <c r="K396" s="176">
        <v>42068</v>
      </c>
      <c r="L396" s="173">
        <v>4</v>
      </c>
      <c r="M396" s="177"/>
      <c r="N396" s="178"/>
      <c r="O396" s="178"/>
      <c r="P396" s="123">
        <f>VLOOKUP(A396,'[2]ВВТ ОТИ'!$1:$1048576,19,0)</f>
        <v>76</v>
      </c>
      <c r="Q396" s="123" t="s">
        <v>4018</v>
      </c>
    </row>
    <row r="397" spans="1:17" ht="63.75" customHeight="1">
      <c r="A397" s="39" t="str">
        <f t="shared" si="6"/>
        <v>РНО-0001814</v>
      </c>
      <c r="B397" s="102" t="s">
        <v>499</v>
      </c>
      <c r="C397" s="103" t="s">
        <v>17</v>
      </c>
      <c r="D397" s="48" t="s">
        <v>10</v>
      </c>
      <c r="E397" s="48" t="s">
        <v>7</v>
      </c>
      <c r="F397" s="38" t="s">
        <v>415</v>
      </c>
      <c r="G397" s="124" t="s">
        <v>2801</v>
      </c>
      <c r="H397" s="119" t="s">
        <v>2799</v>
      </c>
      <c r="I397" s="51" t="s">
        <v>2803</v>
      </c>
      <c r="J397" s="123" t="s">
        <v>2802</v>
      </c>
      <c r="K397" s="128">
        <v>42670</v>
      </c>
      <c r="L397" s="119">
        <v>4</v>
      </c>
      <c r="M397" s="145"/>
      <c r="N397" s="146"/>
      <c r="O397" s="146"/>
      <c r="P397" s="123">
        <f>VLOOKUP(A397,'[2]ВВТ ОТИ'!$1:$1048576,19,0)</f>
        <v>78</v>
      </c>
      <c r="Q397" s="146"/>
    </row>
    <row r="398" spans="1:17" ht="61.5" customHeight="1">
      <c r="A398" s="39" t="str">
        <f t="shared" si="6"/>
        <v>РНО-0001815</v>
      </c>
      <c r="B398" s="102" t="s">
        <v>499</v>
      </c>
      <c r="C398" s="103" t="s">
        <v>17</v>
      </c>
      <c r="D398" s="48" t="s">
        <v>10</v>
      </c>
      <c r="E398" s="48" t="s">
        <v>7</v>
      </c>
      <c r="F398" s="38" t="s">
        <v>416</v>
      </c>
      <c r="G398" s="124">
        <v>42823</v>
      </c>
      <c r="H398" s="119" t="s">
        <v>2800</v>
      </c>
      <c r="I398" s="51" t="s">
        <v>2803</v>
      </c>
      <c r="J398" s="123" t="s">
        <v>2802</v>
      </c>
      <c r="K398" s="128">
        <v>42670</v>
      </c>
      <c r="L398" s="119">
        <v>4</v>
      </c>
      <c r="M398" s="145"/>
      <c r="N398" s="146"/>
      <c r="O398" s="146"/>
      <c r="P398" s="123">
        <f>VLOOKUP(A398,'[2]ВВТ ОТИ'!$1:$1048576,19,0)</f>
        <v>78</v>
      </c>
      <c r="Q398" s="146"/>
    </row>
    <row r="399" spans="1:17" ht="59.25" customHeight="1">
      <c r="A399" s="39" t="str">
        <f t="shared" si="6"/>
        <v>РНО-0001816</v>
      </c>
      <c r="B399" s="102" t="s">
        <v>499</v>
      </c>
      <c r="C399" s="103" t="s">
        <v>17</v>
      </c>
      <c r="D399" s="48" t="s">
        <v>10</v>
      </c>
      <c r="E399" s="48" t="s">
        <v>7</v>
      </c>
      <c r="F399" s="38" t="s">
        <v>417</v>
      </c>
      <c r="G399" s="124">
        <v>42830</v>
      </c>
      <c r="H399" s="123" t="s">
        <v>2889</v>
      </c>
      <c r="I399" s="123" t="s">
        <v>2842</v>
      </c>
      <c r="J399" s="123" t="s">
        <v>2843</v>
      </c>
      <c r="K399" s="124">
        <v>42830</v>
      </c>
      <c r="L399" s="123">
        <v>3</v>
      </c>
      <c r="M399" s="123"/>
      <c r="N399" s="130"/>
      <c r="O399" s="130"/>
      <c r="P399" s="123">
        <f>VLOOKUP(A399,'[2]ВВТ ОТИ'!$1:$1048576,19,0)</f>
        <v>78</v>
      </c>
      <c r="Q399" s="188" t="s">
        <v>4275</v>
      </c>
    </row>
    <row r="400" spans="1:17" ht="59.25" customHeight="1">
      <c r="A400" s="39" t="str">
        <f t="shared" si="6"/>
        <v>РНО-0001817</v>
      </c>
      <c r="B400" s="102" t="s">
        <v>499</v>
      </c>
      <c r="C400" s="103" t="s">
        <v>17</v>
      </c>
      <c r="D400" s="48" t="s">
        <v>10</v>
      </c>
      <c r="E400" s="48" t="s">
        <v>7</v>
      </c>
      <c r="F400" s="38" t="s">
        <v>418</v>
      </c>
      <c r="G400" s="124">
        <v>42830</v>
      </c>
      <c r="H400" s="123" t="s">
        <v>2823</v>
      </c>
      <c r="I400" s="123" t="s">
        <v>2842</v>
      </c>
      <c r="J400" s="123" t="s">
        <v>2843</v>
      </c>
      <c r="K400" s="124">
        <v>42830</v>
      </c>
      <c r="L400" s="123">
        <v>3</v>
      </c>
      <c r="M400" s="123"/>
      <c r="N400" s="130"/>
      <c r="O400" s="130"/>
      <c r="P400" s="123">
        <f>VLOOKUP(A400,'[2]ВВТ ОТИ'!$1:$1048576,19,0)</f>
        <v>78</v>
      </c>
      <c r="Q400" s="188" t="s">
        <v>4274</v>
      </c>
    </row>
    <row r="401" spans="1:17" ht="79.5" customHeight="1">
      <c r="A401" s="39" t="str">
        <f t="shared" si="6"/>
        <v>РНО-0001818</v>
      </c>
      <c r="B401" s="102" t="s">
        <v>499</v>
      </c>
      <c r="C401" s="103" t="s">
        <v>17</v>
      </c>
      <c r="D401" s="48" t="s">
        <v>10</v>
      </c>
      <c r="E401" s="48" t="s">
        <v>7</v>
      </c>
      <c r="F401" s="38" t="s">
        <v>419</v>
      </c>
      <c r="G401" s="124">
        <v>42832</v>
      </c>
      <c r="H401" s="123" t="s">
        <v>2826</v>
      </c>
      <c r="I401" s="123" t="s">
        <v>2839</v>
      </c>
      <c r="J401" s="123" t="s">
        <v>2821</v>
      </c>
      <c r="K401" s="124">
        <v>42832</v>
      </c>
      <c r="L401" s="123">
        <v>3</v>
      </c>
      <c r="M401" s="123"/>
      <c r="N401" s="130"/>
      <c r="O401" s="130"/>
      <c r="P401" s="123">
        <f>VLOOKUP(A401,'[2]ВВТ ОТИ'!$1:$1048576,19,0)</f>
        <v>76</v>
      </c>
      <c r="Q401" s="146"/>
    </row>
    <row r="402" spans="1:17" ht="114" customHeight="1">
      <c r="A402" s="39" t="str">
        <f t="shared" si="6"/>
        <v>РНО-0001819</v>
      </c>
      <c r="B402" s="102" t="s">
        <v>499</v>
      </c>
      <c r="C402" s="103" t="s">
        <v>17</v>
      </c>
      <c r="D402" s="48" t="s">
        <v>10</v>
      </c>
      <c r="E402" s="48" t="s">
        <v>7</v>
      </c>
      <c r="F402" s="38" t="s">
        <v>420</v>
      </c>
      <c r="G402" s="124">
        <v>42839</v>
      </c>
      <c r="H402" s="123" t="s">
        <v>2827</v>
      </c>
      <c r="I402" s="123" t="s">
        <v>3533</v>
      </c>
      <c r="J402" s="123" t="s">
        <v>2838</v>
      </c>
      <c r="K402" s="124">
        <v>42839</v>
      </c>
      <c r="L402" s="123">
        <v>3</v>
      </c>
      <c r="M402" s="123"/>
      <c r="N402" s="130"/>
      <c r="O402" s="130"/>
      <c r="P402" s="123">
        <f>VLOOKUP(A402,'[2]ВВТ ОТИ'!$1:$1048576,19,0)</f>
        <v>69</v>
      </c>
      <c r="Q402" s="123" t="s">
        <v>3704</v>
      </c>
    </row>
    <row r="403" spans="1:17" ht="87" customHeight="1">
      <c r="A403" s="39" t="str">
        <f t="shared" si="6"/>
        <v>РНО-0001820</v>
      </c>
      <c r="B403" s="102" t="s">
        <v>499</v>
      </c>
      <c r="C403" s="103" t="s">
        <v>17</v>
      </c>
      <c r="D403" s="48" t="s">
        <v>10</v>
      </c>
      <c r="E403" s="48" t="s">
        <v>7</v>
      </c>
      <c r="F403" s="38" t="s">
        <v>421</v>
      </c>
      <c r="G403" s="124" t="s">
        <v>2851</v>
      </c>
      <c r="H403" s="36" t="s">
        <v>3630</v>
      </c>
      <c r="I403" s="10" t="s">
        <v>3632</v>
      </c>
      <c r="J403" s="36" t="s">
        <v>2237</v>
      </c>
      <c r="K403" s="30">
        <v>40842</v>
      </c>
      <c r="L403" s="36">
        <v>2</v>
      </c>
      <c r="M403" s="30">
        <v>41190</v>
      </c>
      <c r="N403" s="130"/>
      <c r="O403" s="130"/>
      <c r="P403" s="123">
        <f>VLOOKUP(A403,'[2]ВВТ ОТИ'!$1:$1048576,19,0)</f>
        <v>54</v>
      </c>
      <c r="Q403" s="146"/>
    </row>
    <row r="404" spans="1:17" ht="92.25" customHeight="1">
      <c r="A404" s="39" t="str">
        <f t="shared" si="6"/>
        <v>РНО-0001821</v>
      </c>
      <c r="B404" s="102" t="s">
        <v>499</v>
      </c>
      <c r="C404" s="103" t="s">
        <v>17</v>
      </c>
      <c r="D404" s="48" t="s">
        <v>10</v>
      </c>
      <c r="E404" s="48" t="s">
        <v>7</v>
      </c>
      <c r="F404" s="38" t="s">
        <v>422</v>
      </c>
      <c r="G404" s="124">
        <v>42860</v>
      </c>
      <c r="H404" s="123" t="s">
        <v>2852</v>
      </c>
      <c r="I404" s="40" t="s">
        <v>855</v>
      </c>
      <c r="J404" s="123" t="s">
        <v>2858</v>
      </c>
      <c r="K404" s="124">
        <v>42860</v>
      </c>
      <c r="L404" s="123">
        <v>3</v>
      </c>
      <c r="M404" s="123"/>
      <c r="N404" s="130"/>
      <c r="O404" s="130"/>
      <c r="P404" s="123">
        <f>VLOOKUP(A404,'[2]ВВТ ОТИ'!$1:$1048576,19,0)</f>
        <v>77</v>
      </c>
      <c r="Q404" s="123" t="s">
        <v>3986</v>
      </c>
    </row>
    <row r="405" spans="1:17" ht="84.75" customHeight="1">
      <c r="A405" s="39" t="str">
        <f t="shared" si="6"/>
        <v>РНО-0001822</v>
      </c>
      <c r="B405" s="102" t="s">
        <v>499</v>
      </c>
      <c r="C405" s="103" t="s">
        <v>17</v>
      </c>
      <c r="D405" s="48" t="s">
        <v>10</v>
      </c>
      <c r="E405" s="48" t="s">
        <v>7</v>
      </c>
      <c r="F405" s="38" t="s">
        <v>423</v>
      </c>
      <c r="G405" s="124">
        <v>42860</v>
      </c>
      <c r="H405" s="123" t="s">
        <v>2853</v>
      </c>
      <c r="I405" s="40" t="s">
        <v>855</v>
      </c>
      <c r="J405" s="123" t="s">
        <v>2858</v>
      </c>
      <c r="K405" s="124">
        <v>42860</v>
      </c>
      <c r="L405" s="123">
        <v>3</v>
      </c>
      <c r="M405" s="123"/>
      <c r="N405" s="130"/>
      <c r="O405" s="130"/>
      <c r="P405" s="123">
        <f>VLOOKUP(A405,'[2]ВВТ ОТИ'!$1:$1048576,19,0)</f>
        <v>77</v>
      </c>
      <c r="Q405" s="123" t="s">
        <v>3987</v>
      </c>
    </row>
    <row r="406" spans="1:17" ht="56.25" customHeight="1">
      <c r="A406" s="39" t="str">
        <f t="shared" si="6"/>
        <v>РНО-0001824</v>
      </c>
      <c r="B406" s="102" t="s">
        <v>499</v>
      </c>
      <c r="C406" s="103" t="s">
        <v>17</v>
      </c>
      <c r="D406" s="48" t="s">
        <v>10</v>
      </c>
      <c r="E406" s="48" t="s">
        <v>7</v>
      </c>
      <c r="F406" s="38" t="s">
        <v>424</v>
      </c>
      <c r="G406" s="124">
        <v>41589</v>
      </c>
      <c r="H406" s="123" t="s">
        <v>2873</v>
      </c>
      <c r="I406" s="51" t="s">
        <v>3486</v>
      </c>
      <c r="J406" s="123" t="s">
        <v>2876</v>
      </c>
      <c r="K406" s="124">
        <v>42902</v>
      </c>
      <c r="L406" s="123">
        <v>4</v>
      </c>
      <c r="M406" s="123" t="s">
        <v>3485</v>
      </c>
      <c r="N406" s="130"/>
      <c r="O406" s="130"/>
      <c r="P406" s="123">
        <f>VLOOKUP(A406,'[2]ВВТ ОТИ'!$1:$1048576,19,0)</f>
        <v>89</v>
      </c>
      <c r="Q406" s="123" t="s">
        <v>3839</v>
      </c>
    </row>
    <row r="407" spans="1:17" ht="57.75" customHeight="1">
      <c r="A407" s="39" t="str">
        <f t="shared" si="6"/>
        <v>РНО-0001825</v>
      </c>
      <c r="B407" s="102" t="s">
        <v>499</v>
      </c>
      <c r="C407" s="103" t="s">
        <v>17</v>
      </c>
      <c r="D407" s="48" t="s">
        <v>10</v>
      </c>
      <c r="E407" s="48" t="s">
        <v>7</v>
      </c>
      <c r="F407" s="38" t="s">
        <v>425</v>
      </c>
      <c r="G407" s="124">
        <v>41589</v>
      </c>
      <c r="H407" s="123" t="s">
        <v>2874</v>
      </c>
      <c r="I407" s="51" t="s">
        <v>3486</v>
      </c>
      <c r="J407" s="123" t="s">
        <v>2876</v>
      </c>
      <c r="K407" s="124">
        <v>42902</v>
      </c>
      <c r="L407" s="123">
        <v>4</v>
      </c>
      <c r="M407" s="123" t="s">
        <v>3485</v>
      </c>
      <c r="N407" s="130"/>
      <c r="O407" s="130"/>
      <c r="P407" s="123">
        <f>VLOOKUP(A407,'[2]ВВТ ОТИ'!$1:$1048576,19,0)</f>
        <v>89</v>
      </c>
      <c r="Q407" s="123" t="s">
        <v>3840</v>
      </c>
    </row>
    <row r="408" spans="1:17" ht="55.5" customHeight="1">
      <c r="A408" s="39" t="str">
        <f t="shared" si="6"/>
        <v>РНО-0001826</v>
      </c>
      <c r="B408" s="102" t="s">
        <v>499</v>
      </c>
      <c r="C408" s="103" t="s">
        <v>17</v>
      </c>
      <c r="D408" s="48" t="s">
        <v>10</v>
      </c>
      <c r="E408" s="48" t="s">
        <v>7</v>
      </c>
      <c r="F408" s="38" t="s">
        <v>426</v>
      </c>
      <c r="G408" s="124">
        <v>41589</v>
      </c>
      <c r="H408" s="123" t="s">
        <v>2875</v>
      </c>
      <c r="I408" s="51" t="s">
        <v>3486</v>
      </c>
      <c r="J408" s="123" t="s">
        <v>2876</v>
      </c>
      <c r="K408" s="124">
        <v>42902</v>
      </c>
      <c r="L408" s="123">
        <v>4</v>
      </c>
      <c r="M408" s="123" t="s">
        <v>3485</v>
      </c>
      <c r="N408" s="130"/>
      <c r="O408" s="130"/>
      <c r="P408" s="123">
        <f>VLOOKUP(A408,'[2]ВВТ ОТИ'!$1:$1048576,19,0)</f>
        <v>89</v>
      </c>
      <c r="Q408" s="123" t="s">
        <v>3821</v>
      </c>
    </row>
    <row r="409" spans="1:17" ht="57.75" customHeight="1">
      <c r="A409" s="39" t="str">
        <f t="shared" si="6"/>
        <v>РНО-0001827</v>
      </c>
      <c r="B409" s="102" t="s">
        <v>499</v>
      </c>
      <c r="C409" s="103" t="s">
        <v>17</v>
      </c>
      <c r="D409" s="48" t="s">
        <v>10</v>
      </c>
      <c r="E409" s="48" t="s">
        <v>7</v>
      </c>
      <c r="F409" s="38" t="s">
        <v>427</v>
      </c>
      <c r="G409" s="124">
        <v>42905</v>
      </c>
      <c r="H409" s="123" t="s">
        <v>20</v>
      </c>
      <c r="I409" s="123" t="s">
        <v>2880</v>
      </c>
      <c r="J409" s="123" t="s">
        <v>2879</v>
      </c>
      <c r="K409" s="124">
        <v>42905</v>
      </c>
      <c r="L409" s="123">
        <v>2</v>
      </c>
      <c r="M409" s="145"/>
      <c r="N409" s="146"/>
      <c r="O409" s="146"/>
      <c r="P409" s="123">
        <f>VLOOKUP(A409,'[2]ВВТ ОТИ'!$1:$1048576,19,0)</f>
        <v>54</v>
      </c>
      <c r="Q409" s="146"/>
    </row>
    <row r="410" spans="1:17" ht="101.25" customHeight="1">
      <c r="A410" s="39" t="str">
        <f t="shared" si="6"/>
        <v>РНО-0001828</v>
      </c>
      <c r="B410" s="102" t="s">
        <v>499</v>
      </c>
      <c r="C410" s="103" t="s">
        <v>17</v>
      </c>
      <c r="D410" s="48" t="s">
        <v>10</v>
      </c>
      <c r="E410" s="48" t="s">
        <v>7</v>
      </c>
      <c r="F410" s="38" t="s">
        <v>428</v>
      </c>
      <c r="G410" s="124">
        <v>42905</v>
      </c>
      <c r="H410" s="123" t="s">
        <v>2871</v>
      </c>
      <c r="I410" s="123" t="s">
        <v>2880</v>
      </c>
      <c r="J410" s="123" t="s">
        <v>2879</v>
      </c>
      <c r="K410" s="124">
        <v>42905</v>
      </c>
      <c r="L410" s="123">
        <v>1</v>
      </c>
      <c r="M410" s="145"/>
      <c r="N410" s="146"/>
      <c r="O410" s="146"/>
      <c r="P410" s="123">
        <f>VLOOKUP(A410,'[2]ВВТ ОТИ'!$1:$1048576,19,0)</f>
        <v>54</v>
      </c>
      <c r="Q410" s="146"/>
    </row>
    <row r="411" spans="1:17" ht="55.5" customHeight="1">
      <c r="A411" s="39" t="str">
        <f t="shared" si="6"/>
        <v>РНО-0001829</v>
      </c>
      <c r="B411" s="102" t="s">
        <v>499</v>
      </c>
      <c r="C411" s="103" t="s">
        <v>17</v>
      </c>
      <c r="D411" s="48" t="s">
        <v>10</v>
      </c>
      <c r="E411" s="48" t="s">
        <v>7</v>
      </c>
      <c r="F411" s="38" t="s">
        <v>429</v>
      </c>
      <c r="G411" s="124">
        <v>42905</v>
      </c>
      <c r="H411" s="123" t="s">
        <v>2868</v>
      </c>
      <c r="I411" s="123" t="s">
        <v>2880</v>
      </c>
      <c r="J411" s="123" t="s">
        <v>2879</v>
      </c>
      <c r="K411" s="124">
        <v>42905</v>
      </c>
      <c r="L411" s="123">
        <v>2</v>
      </c>
      <c r="M411" s="145"/>
      <c r="N411" s="146"/>
      <c r="O411" s="146"/>
      <c r="P411" s="123">
        <f>VLOOKUP(A411,'[2]ВВТ ОТИ'!$1:$1048576,19,0)</f>
        <v>54</v>
      </c>
      <c r="Q411" s="146"/>
    </row>
    <row r="412" spans="1:17" ht="60.75" customHeight="1">
      <c r="A412" s="39" t="str">
        <f t="shared" si="6"/>
        <v>РНО-0001830</v>
      </c>
      <c r="B412" s="102" t="s">
        <v>499</v>
      </c>
      <c r="C412" s="103" t="s">
        <v>17</v>
      </c>
      <c r="D412" s="48" t="s">
        <v>10</v>
      </c>
      <c r="E412" s="48" t="s">
        <v>7</v>
      </c>
      <c r="F412" s="38" t="s">
        <v>430</v>
      </c>
      <c r="G412" s="124">
        <v>42905</v>
      </c>
      <c r="H412" s="123" t="s">
        <v>2869</v>
      </c>
      <c r="I412" s="123" t="s">
        <v>2880</v>
      </c>
      <c r="J412" s="123" t="s">
        <v>2879</v>
      </c>
      <c r="K412" s="124">
        <v>42905</v>
      </c>
      <c r="L412" s="123">
        <v>2</v>
      </c>
      <c r="M412" s="145"/>
      <c r="N412" s="146"/>
      <c r="O412" s="146"/>
      <c r="P412" s="123">
        <f>VLOOKUP(A412,'[2]ВВТ ОТИ'!$1:$1048576,19,0)</f>
        <v>54</v>
      </c>
      <c r="Q412" s="146"/>
    </row>
    <row r="413" spans="1:17" ht="66" customHeight="1">
      <c r="A413" s="39" t="str">
        <f t="shared" si="6"/>
        <v>РНО-0001831</v>
      </c>
      <c r="B413" s="102" t="s">
        <v>499</v>
      </c>
      <c r="C413" s="103" t="s">
        <v>17</v>
      </c>
      <c r="D413" s="48" t="s">
        <v>10</v>
      </c>
      <c r="E413" s="48" t="s">
        <v>7</v>
      </c>
      <c r="F413" s="38" t="s">
        <v>431</v>
      </c>
      <c r="G413" s="124">
        <v>42905</v>
      </c>
      <c r="H413" s="123" t="s">
        <v>2870</v>
      </c>
      <c r="I413" s="123" t="s">
        <v>2880</v>
      </c>
      <c r="J413" s="123" t="s">
        <v>2879</v>
      </c>
      <c r="K413" s="124">
        <v>42905</v>
      </c>
      <c r="L413" s="123">
        <v>2</v>
      </c>
      <c r="M413" s="145"/>
      <c r="N413" s="146"/>
      <c r="O413" s="146"/>
      <c r="P413" s="123">
        <f>VLOOKUP(A413,'[2]ВВТ ОТИ'!$1:$1048576,19,0)</f>
        <v>54</v>
      </c>
      <c r="Q413" s="146"/>
    </row>
    <row r="414" spans="1:17" ht="83.25" customHeight="1">
      <c r="A414" s="39" t="str">
        <f t="shared" si="6"/>
        <v>РНО-0001832</v>
      </c>
      <c r="B414" s="102" t="s">
        <v>499</v>
      </c>
      <c r="C414" s="103" t="s">
        <v>17</v>
      </c>
      <c r="D414" s="48" t="s">
        <v>10</v>
      </c>
      <c r="E414" s="48" t="s">
        <v>7</v>
      </c>
      <c r="F414" s="38" t="s">
        <v>432</v>
      </c>
      <c r="G414" s="128">
        <v>42916</v>
      </c>
      <c r="H414" s="119" t="s">
        <v>2887</v>
      </c>
      <c r="I414" s="121" t="s">
        <v>2895</v>
      </c>
      <c r="J414" s="119" t="s">
        <v>2894</v>
      </c>
      <c r="K414" s="128">
        <v>42916</v>
      </c>
      <c r="L414" s="119">
        <v>3</v>
      </c>
      <c r="M414" s="145"/>
      <c r="N414" s="146"/>
      <c r="O414" s="146"/>
      <c r="P414" s="123">
        <f>VLOOKUP(A414,'[2]ВВТ ОТИ'!$1:$1048576,19,0)</f>
        <v>54</v>
      </c>
      <c r="Q414" s="146"/>
    </row>
    <row r="415" spans="1:17" ht="81" customHeight="1">
      <c r="A415" s="39" t="str">
        <f t="shared" si="6"/>
        <v>РНО-0001833</v>
      </c>
      <c r="B415" s="102" t="s">
        <v>499</v>
      </c>
      <c r="C415" s="103" t="s">
        <v>17</v>
      </c>
      <c r="D415" s="48" t="s">
        <v>10</v>
      </c>
      <c r="E415" s="48" t="s">
        <v>7</v>
      </c>
      <c r="F415" s="38" t="s">
        <v>433</v>
      </c>
      <c r="G415" s="128">
        <v>42916</v>
      </c>
      <c r="H415" s="119" t="s">
        <v>2888</v>
      </c>
      <c r="I415" s="121" t="s">
        <v>2895</v>
      </c>
      <c r="J415" s="119" t="s">
        <v>2894</v>
      </c>
      <c r="K415" s="128">
        <v>42916</v>
      </c>
      <c r="L415" s="119">
        <v>3</v>
      </c>
      <c r="M415" s="145"/>
      <c r="N415" s="146"/>
      <c r="O415" s="146"/>
      <c r="P415" s="123">
        <f>VLOOKUP(A415,'[2]ВВТ ОТИ'!$1:$1048576,19,0)</f>
        <v>54</v>
      </c>
      <c r="Q415" s="146"/>
    </row>
    <row r="416" spans="1:17" ht="114" customHeight="1">
      <c r="A416" s="39" t="str">
        <f t="shared" si="6"/>
        <v>РНО-0001834</v>
      </c>
      <c r="B416" s="102" t="s">
        <v>499</v>
      </c>
      <c r="C416" s="103" t="s">
        <v>17</v>
      </c>
      <c r="D416" s="48" t="s">
        <v>10</v>
      </c>
      <c r="E416" s="48" t="s">
        <v>7</v>
      </c>
      <c r="F416" s="38" t="s">
        <v>434</v>
      </c>
      <c r="G416" s="127">
        <v>42916</v>
      </c>
      <c r="H416" s="123" t="s">
        <v>2890</v>
      </c>
      <c r="I416" s="123" t="s">
        <v>2893</v>
      </c>
      <c r="J416" s="123" t="s">
        <v>2892</v>
      </c>
      <c r="K416" s="127">
        <v>42916</v>
      </c>
      <c r="L416" s="123">
        <v>4</v>
      </c>
      <c r="M416" s="123"/>
      <c r="N416" s="130"/>
      <c r="O416" s="130"/>
      <c r="P416" s="123">
        <f>VLOOKUP(A416,'[2]ВВТ ОТИ'!$1:$1048576,19,0)</f>
        <v>78</v>
      </c>
      <c r="Q416" s="146"/>
    </row>
    <row r="417" spans="1:17" ht="75.75" customHeight="1">
      <c r="A417" s="39" t="str">
        <f t="shared" si="6"/>
        <v>РНО-0001839</v>
      </c>
      <c r="B417" s="102" t="s">
        <v>499</v>
      </c>
      <c r="C417" s="103" t="s">
        <v>17</v>
      </c>
      <c r="D417" s="48" t="s">
        <v>10</v>
      </c>
      <c r="E417" s="43" t="s">
        <v>7</v>
      </c>
      <c r="F417" s="38" t="s">
        <v>435</v>
      </c>
      <c r="G417" s="124">
        <v>42950</v>
      </c>
      <c r="H417" s="123" t="s">
        <v>3412</v>
      </c>
      <c r="I417" s="123" t="s">
        <v>2899</v>
      </c>
      <c r="J417" s="123" t="s">
        <v>2926</v>
      </c>
      <c r="K417" s="124">
        <v>42950</v>
      </c>
      <c r="L417" s="123">
        <v>3</v>
      </c>
      <c r="M417" s="123"/>
      <c r="N417" s="130"/>
      <c r="O417" s="130"/>
      <c r="P417" s="123">
        <f>VLOOKUP(A417,'[2]ВВТ ОТИ'!$1:$1048576,19,0)</f>
        <v>27</v>
      </c>
      <c r="Q417" s="146"/>
    </row>
    <row r="418" spans="1:17" ht="100.5" customHeight="1">
      <c r="A418" s="39" t="str">
        <f t="shared" si="6"/>
        <v>РНО-0001841</v>
      </c>
      <c r="B418" s="102" t="s">
        <v>499</v>
      </c>
      <c r="C418" s="103" t="s">
        <v>17</v>
      </c>
      <c r="D418" s="48" t="s">
        <v>10</v>
      </c>
      <c r="E418" s="48" t="s">
        <v>7</v>
      </c>
      <c r="F418" s="38" t="s">
        <v>436</v>
      </c>
      <c r="G418" s="124">
        <v>42950</v>
      </c>
      <c r="H418" s="123" t="s">
        <v>2923</v>
      </c>
      <c r="I418" s="123" t="s">
        <v>2893</v>
      </c>
      <c r="J418" s="123" t="s">
        <v>2927</v>
      </c>
      <c r="K418" s="124">
        <v>42950</v>
      </c>
      <c r="L418" s="123">
        <v>4</v>
      </c>
      <c r="M418" s="123"/>
      <c r="N418" s="130"/>
      <c r="O418" s="130"/>
      <c r="P418" s="123">
        <f>VLOOKUP(A418,'[2]ВВТ ОТИ'!$1:$1048576,19,0)</f>
        <v>78</v>
      </c>
      <c r="Q418" s="123" t="s">
        <v>4265</v>
      </c>
    </row>
    <row r="419" spans="1:17" ht="99.75" customHeight="1">
      <c r="A419" s="39" t="str">
        <f t="shared" si="6"/>
        <v>РНО-0001842</v>
      </c>
      <c r="B419" s="102" t="s">
        <v>499</v>
      </c>
      <c r="C419" s="103" t="s">
        <v>17</v>
      </c>
      <c r="D419" s="48" t="s">
        <v>10</v>
      </c>
      <c r="E419" s="48" t="s">
        <v>7</v>
      </c>
      <c r="F419" s="38" t="s">
        <v>437</v>
      </c>
      <c r="G419" s="124">
        <v>42950</v>
      </c>
      <c r="H419" s="123" t="s">
        <v>2924</v>
      </c>
      <c r="I419" s="123" t="s">
        <v>2893</v>
      </c>
      <c r="J419" s="123" t="s">
        <v>2928</v>
      </c>
      <c r="K419" s="124">
        <v>42950</v>
      </c>
      <c r="L419" s="123">
        <v>4</v>
      </c>
      <c r="M419" s="123"/>
      <c r="N419" s="130"/>
      <c r="O419" s="130"/>
      <c r="P419" s="123">
        <f>VLOOKUP(A419,'[2]ВВТ ОТИ'!$1:$1048576,19,0)</f>
        <v>78</v>
      </c>
      <c r="Q419" s="146"/>
    </row>
    <row r="420" spans="1:17" ht="61.5" customHeight="1">
      <c r="A420" s="39" t="str">
        <f t="shared" si="6"/>
        <v>РНО-0001843</v>
      </c>
      <c r="B420" s="102" t="s">
        <v>499</v>
      </c>
      <c r="C420" s="103" t="s">
        <v>17</v>
      </c>
      <c r="D420" s="48" t="s">
        <v>10</v>
      </c>
      <c r="E420" s="48" t="s">
        <v>7</v>
      </c>
      <c r="F420" s="38" t="s">
        <v>438</v>
      </c>
      <c r="G420" s="124">
        <v>42956</v>
      </c>
      <c r="H420" s="123" t="s">
        <v>2937</v>
      </c>
      <c r="I420" s="123" t="s">
        <v>2940</v>
      </c>
      <c r="J420" s="123" t="s">
        <v>2464</v>
      </c>
      <c r="K420" s="124">
        <v>42956</v>
      </c>
      <c r="L420" s="123">
        <v>4</v>
      </c>
      <c r="M420" s="123"/>
      <c r="N420" s="123" t="s">
        <v>4271</v>
      </c>
      <c r="O420" s="124">
        <v>44601</v>
      </c>
      <c r="P420" s="123">
        <f>VLOOKUP(A420,'[2]ВВТ ОТИ'!$1:$1048576,19,0)</f>
        <v>70</v>
      </c>
      <c r="Q420" s="146"/>
    </row>
    <row r="421" spans="1:17" ht="60.75" customHeight="1">
      <c r="A421" s="39" t="str">
        <f t="shared" si="6"/>
        <v>РНО-0001844</v>
      </c>
      <c r="B421" s="102" t="s">
        <v>499</v>
      </c>
      <c r="C421" s="103" t="s">
        <v>17</v>
      </c>
      <c r="D421" s="48" t="s">
        <v>10</v>
      </c>
      <c r="E421" s="48" t="s">
        <v>7</v>
      </c>
      <c r="F421" s="38" t="s">
        <v>439</v>
      </c>
      <c r="G421" s="124">
        <v>42978</v>
      </c>
      <c r="H421" s="123" t="s">
        <v>2952</v>
      </c>
      <c r="I421" s="123" t="s">
        <v>2950</v>
      </c>
      <c r="J421" s="123" t="s">
        <v>2619</v>
      </c>
      <c r="K421" s="124">
        <v>42978</v>
      </c>
      <c r="L421" s="123">
        <v>4</v>
      </c>
      <c r="M421" s="123"/>
      <c r="N421" s="123"/>
      <c r="O421" s="123"/>
      <c r="P421" s="123">
        <f>VLOOKUP(A421,'[2]ВВТ ОТИ'!$1:$1048576,19,0)</f>
        <v>78</v>
      </c>
      <c r="Q421" s="123" t="s">
        <v>4263</v>
      </c>
    </row>
    <row r="422" spans="1:17" ht="82.5" customHeight="1">
      <c r="A422" s="39" t="str">
        <f t="shared" si="6"/>
        <v>РНО-0001845</v>
      </c>
      <c r="B422" s="102" t="s">
        <v>499</v>
      </c>
      <c r="C422" s="103" t="s">
        <v>17</v>
      </c>
      <c r="D422" s="48" t="s">
        <v>10</v>
      </c>
      <c r="E422" s="48" t="s">
        <v>7</v>
      </c>
      <c r="F422" s="38" t="s">
        <v>440</v>
      </c>
      <c r="G422" s="124">
        <v>43006</v>
      </c>
      <c r="H422" s="123" t="s">
        <v>3631</v>
      </c>
      <c r="I422" s="123" t="s">
        <v>3500</v>
      </c>
      <c r="J422" s="123" t="s">
        <v>2968</v>
      </c>
      <c r="K422" s="124">
        <v>43006</v>
      </c>
      <c r="L422" s="123">
        <v>3</v>
      </c>
      <c r="M422" s="123" t="s">
        <v>3489</v>
      </c>
      <c r="N422" s="146"/>
      <c r="O422" s="146"/>
      <c r="P422" s="123">
        <f>VLOOKUP(A422,'[2]ВВТ ОТИ'!$1:$1048576,19,0)</f>
        <v>78</v>
      </c>
      <c r="Q422" s="123" t="s">
        <v>4273</v>
      </c>
    </row>
    <row r="423" spans="1:17" ht="74.25" customHeight="1">
      <c r="A423" s="39" t="str">
        <f t="shared" si="6"/>
        <v>РНО-0001846</v>
      </c>
      <c r="B423" s="102" t="s">
        <v>499</v>
      </c>
      <c r="C423" s="103" t="s">
        <v>17</v>
      </c>
      <c r="D423" s="48" t="s">
        <v>10</v>
      </c>
      <c r="E423" s="48" t="s">
        <v>7</v>
      </c>
      <c r="F423" s="38" t="s">
        <v>441</v>
      </c>
      <c r="G423" s="124">
        <v>43006</v>
      </c>
      <c r="H423" s="123" t="s">
        <v>2959</v>
      </c>
      <c r="I423" s="123" t="s">
        <v>2940</v>
      </c>
      <c r="J423" s="123" t="s">
        <v>2967</v>
      </c>
      <c r="K423" s="124">
        <v>43006</v>
      </c>
      <c r="L423" s="123">
        <v>4</v>
      </c>
      <c r="M423" s="123"/>
      <c r="N423" s="123" t="s">
        <v>4271</v>
      </c>
      <c r="O423" s="124">
        <v>44601</v>
      </c>
      <c r="P423" s="123">
        <f>VLOOKUP(A423,'[2]ВВТ ОТИ'!$1:$1048576,19,0)</f>
        <v>70</v>
      </c>
      <c r="Q423" s="146"/>
    </row>
    <row r="424" spans="1:17" ht="65.25" customHeight="1">
      <c r="A424" s="39" t="str">
        <f t="shared" si="6"/>
        <v>РНО-0001851</v>
      </c>
      <c r="B424" s="102" t="s">
        <v>499</v>
      </c>
      <c r="C424" s="103" t="s">
        <v>17</v>
      </c>
      <c r="D424" s="48" t="s">
        <v>10</v>
      </c>
      <c r="E424" s="48" t="s">
        <v>7</v>
      </c>
      <c r="F424" s="38" t="s">
        <v>442</v>
      </c>
      <c r="G424" s="124">
        <v>43070</v>
      </c>
      <c r="H424" s="123" t="s">
        <v>3017</v>
      </c>
      <c r="I424" s="123" t="s">
        <v>3018</v>
      </c>
      <c r="J424" s="123" t="s">
        <v>3020</v>
      </c>
      <c r="K424" s="124">
        <v>43070</v>
      </c>
      <c r="L424" s="123">
        <v>3</v>
      </c>
      <c r="M424" s="123"/>
      <c r="N424" s="123"/>
      <c r="O424" s="123"/>
      <c r="P424" s="123">
        <f>VLOOKUP(A424,'[2]ВВТ ОТИ'!$1:$1048576,19,0)</f>
        <v>78</v>
      </c>
      <c r="Q424" s="188" t="s">
        <v>4410</v>
      </c>
    </row>
    <row r="425" spans="1:17" ht="75.75" customHeight="1">
      <c r="A425" s="39" t="str">
        <f t="shared" si="6"/>
        <v>РНО-0001852</v>
      </c>
      <c r="B425" s="102" t="s">
        <v>499</v>
      </c>
      <c r="C425" s="103" t="s">
        <v>17</v>
      </c>
      <c r="D425" s="48" t="s">
        <v>10</v>
      </c>
      <c r="E425" s="48" t="s">
        <v>7</v>
      </c>
      <c r="F425" s="38" t="s">
        <v>443</v>
      </c>
      <c r="G425" s="124">
        <v>43091</v>
      </c>
      <c r="H425" s="36" t="s">
        <v>685</v>
      </c>
      <c r="I425" s="10" t="s">
        <v>3037</v>
      </c>
      <c r="J425" s="123" t="s">
        <v>3038</v>
      </c>
      <c r="K425" s="124">
        <v>43091</v>
      </c>
      <c r="L425" s="36">
        <v>4</v>
      </c>
      <c r="M425" s="123"/>
      <c r="N425" s="130"/>
      <c r="O425" s="130"/>
      <c r="P425" s="123">
        <f>VLOOKUP(A425,'[2]ВВТ ОТИ'!$1:$1048576,19,0)</f>
        <v>78</v>
      </c>
      <c r="Q425" s="146"/>
    </row>
    <row r="426" spans="1:17" ht="66" customHeight="1">
      <c r="A426" s="39" t="str">
        <f t="shared" si="6"/>
        <v>РНО-0001853</v>
      </c>
      <c r="B426" s="102" t="s">
        <v>499</v>
      </c>
      <c r="C426" s="103" t="s">
        <v>17</v>
      </c>
      <c r="D426" s="48" t="s">
        <v>10</v>
      </c>
      <c r="E426" s="48" t="s">
        <v>7</v>
      </c>
      <c r="F426" s="38" t="s">
        <v>444</v>
      </c>
      <c r="G426" s="124">
        <v>43091</v>
      </c>
      <c r="H426" s="36" t="s">
        <v>686</v>
      </c>
      <c r="I426" s="10" t="s">
        <v>3037</v>
      </c>
      <c r="J426" s="123" t="s">
        <v>3038</v>
      </c>
      <c r="K426" s="124">
        <v>43091</v>
      </c>
      <c r="L426" s="36">
        <v>4</v>
      </c>
      <c r="M426" s="123"/>
      <c r="N426" s="130"/>
      <c r="O426" s="130"/>
      <c r="P426" s="123">
        <f>VLOOKUP(A426,'[2]ВВТ ОТИ'!$1:$1048576,19,0)</f>
        <v>78</v>
      </c>
      <c r="Q426" s="146"/>
    </row>
    <row r="427" spans="1:17" ht="71.25" customHeight="1">
      <c r="A427" s="39" t="str">
        <f t="shared" si="6"/>
        <v>РНО-0001854</v>
      </c>
      <c r="B427" s="102" t="s">
        <v>499</v>
      </c>
      <c r="C427" s="103" t="s">
        <v>17</v>
      </c>
      <c r="D427" s="48" t="s">
        <v>10</v>
      </c>
      <c r="E427" s="48" t="s">
        <v>7</v>
      </c>
      <c r="F427" s="38" t="s">
        <v>445</v>
      </c>
      <c r="G427" s="124">
        <v>43091</v>
      </c>
      <c r="H427" s="36" t="s">
        <v>687</v>
      </c>
      <c r="I427" s="10" t="s">
        <v>3037</v>
      </c>
      <c r="J427" s="123" t="s">
        <v>3038</v>
      </c>
      <c r="K427" s="124">
        <v>43091</v>
      </c>
      <c r="L427" s="36">
        <v>4</v>
      </c>
      <c r="M427" s="123"/>
      <c r="N427" s="130"/>
      <c r="O427" s="130"/>
      <c r="P427" s="123">
        <f>VLOOKUP(A427,'[2]ВВТ ОТИ'!$1:$1048576,19,0)</f>
        <v>78</v>
      </c>
      <c r="Q427" s="146"/>
    </row>
    <row r="428" spans="1:17" ht="75" customHeight="1">
      <c r="A428" s="39" t="str">
        <f t="shared" si="6"/>
        <v>РНО0001855</v>
      </c>
      <c r="B428" s="102" t="s">
        <v>499</v>
      </c>
      <c r="C428" s="103" t="s">
        <v>17</v>
      </c>
      <c r="D428" s="48" t="s">
        <v>10</v>
      </c>
      <c r="F428" s="38" t="s">
        <v>446</v>
      </c>
      <c r="G428" s="124">
        <v>43091</v>
      </c>
      <c r="H428" s="36" t="s">
        <v>688</v>
      </c>
      <c r="I428" s="10" t="s">
        <v>3037</v>
      </c>
      <c r="J428" s="123" t="s">
        <v>3038</v>
      </c>
      <c r="K428" s="124">
        <v>43091</v>
      </c>
      <c r="L428" s="36">
        <v>4</v>
      </c>
      <c r="M428" s="123"/>
      <c r="N428" s="130"/>
      <c r="O428" s="130"/>
      <c r="P428" s="123">
        <f>VLOOKUP(A428,'[2]ВВТ ОТИ'!$1:$1048576,19,0)</f>
        <v>78</v>
      </c>
      <c r="Q428" s="146"/>
    </row>
    <row r="429" spans="1:17" ht="147" customHeight="1">
      <c r="A429" s="39" t="str">
        <f t="shared" si="6"/>
        <v>РНО-0001856</v>
      </c>
      <c r="B429" s="102" t="s">
        <v>499</v>
      </c>
      <c r="C429" s="103" t="s">
        <v>17</v>
      </c>
      <c r="D429" s="48" t="s">
        <v>10</v>
      </c>
      <c r="E429" s="48" t="s">
        <v>7</v>
      </c>
      <c r="F429" s="38" t="s">
        <v>447</v>
      </c>
      <c r="G429" s="124">
        <v>43151</v>
      </c>
      <c r="H429" s="123" t="s">
        <v>3068</v>
      </c>
      <c r="I429" s="123" t="s">
        <v>3069</v>
      </c>
      <c r="J429" s="123" t="s">
        <v>3079</v>
      </c>
      <c r="K429" s="124">
        <v>43151</v>
      </c>
      <c r="L429" s="123">
        <v>4</v>
      </c>
      <c r="M429" s="123"/>
      <c r="N429" s="148"/>
      <c r="O429" s="148"/>
      <c r="P429" s="123">
        <f>VLOOKUP(A429,'[2]ВВТ ОТИ'!$1:$1048576,19,0)</f>
        <v>52</v>
      </c>
      <c r="Q429" s="146"/>
    </row>
    <row r="430" spans="1:17" ht="76.5" customHeight="1">
      <c r="A430" s="39" t="str">
        <f t="shared" si="6"/>
        <v>РНО-0001857</v>
      </c>
      <c r="B430" s="102" t="s">
        <v>499</v>
      </c>
      <c r="C430" s="103" t="s">
        <v>17</v>
      </c>
      <c r="D430" s="48" t="s">
        <v>10</v>
      </c>
      <c r="E430" s="48" t="s">
        <v>7</v>
      </c>
      <c r="F430" s="38" t="s">
        <v>448</v>
      </c>
      <c r="G430" s="124">
        <v>43151</v>
      </c>
      <c r="H430" s="123" t="s">
        <v>3070</v>
      </c>
      <c r="I430" s="123" t="s">
        <v>3194</v>
      </c>
      <c r="J430" s="123" t="s">
        <v>3080</v>
      </c>
      <c r="K430" s="124">
        <v>43151</v>
      </c>
      <c r="L430" s="123">
        <v>4</v>
      </c>
      <c r="M430" s="123"/>
      <c r="N430" s="148"/>
      <c r="O430" s="148"/>
      <c r="P430" s="123">
        <f>VLOOKUP(A430,'[2]ВВТ ОТИ'!$1:$1048576,19,0)</f>
        <v>16</v>
      </c>
      <c r="Q430" s="146"/>
    </row>
    <row r="431" spans="1:17" ht="57.75" customHeight="1">
      <c r="A431" s="39" t="str">
        <f t="shared" si="6"/>
        <v>РНО-0001858</v>
      </c>
      <c r="B431" s="102" t="s">
        <v>499</v>
      </c>
      <c r="C431" s="103" t="s">
        <v>17</v>
      </c>
      <c r="D431" s="48" t="s">
        <v>10</v>
      </c>
      <c r="E431" s="48" t="s">
        <v>7</v>
      </c>
      <c r="F431" s="38" t="s">
        <v>449</v>
      </c>
      <c r="G431" s="124">
        <v>43151</v>
      </c>
      <c r="H431" s="123" t="s">
        <v>3076</v>
      </c>
      <c r="I431" s="123" t="s">
        <v>3078</v>
      </c>
      <c r="J431" s="123" t="s">
        <v>3075</v>
      </c>
      <c r="K431" s="124">
        <v>43151</v>
      </c>
      <c r="L431" s="123">
        <v>4</v>
      </c>
      <c r="M431" s="123"/>
      <c r="N431" s="130"/>
      <c r="O431" s="130"/>
      <c r="P431" s="123">
        <f>VLOOKUP(A431,'[2]ВВТ ОТИ'!$1:$1048576,19,0)</f>
        <v>52</v>
      </c>
      <c r="Q431" s="123" t="s">
        <v>4011</v>
      </c>
    </row>
    <row r="432" spans="1:17" ht="60.75" customHeight="1">
      <c r="A432" s="39" t="str">
        <f t="shared" si="6"/>
        <v>РНО-0001859</v>
      </c>
      <c r="B432" s="102" t="s">
        <v>499</v>
      </c>
      <c r="C432" s="103" t="s">
        <v>17</v>
      </c>
      <c r="D432" s="48" t="s">
        <v>10</v>
      </c>
      <c r="E432" s="48" t="s">
        <v>7</v>
      </c>
      <c r="F432" s="38" t="s">
        <v>450</v>
      </c>
      <c r="G432" s="124">
        <v>43151</v>
      </c>
      <c r="H432" s="123" t="s">
        <v>3077</v>
      </c>
      <c r="I432" s="123" t="s">
        <v>3078</v>
      </c>
      <c r="J432" s="123" t="s">
        <v>3075</v>
      </c>
      <c r="K432" s="124">
        <v>43151</v>
      </c>
      <c r="L432" s="123">
        <v>4</v>
      </c>
      <c r="M432" s="123"/>
      <c r="N432" s="130"/>
      <c r="O432" s="130"/>
      <c r="P432" s="123">
        <f>VLOOKUP(A432,'[2]ВВТ ОТИ'!$1:$1048576,19,0)</f>
        <v>52</v>
      </c>
      <c r="Q432" s="123" t="s">
        <v>4009</v>
      </c>
    </row>
    <row r="433" spans="1:17" ht="67.5" customHeight="1">
      <c r="A433" s="39" t="str">
        <f t="shared" si="6"/>
        <v>РНО-0001860</v>
      </c>
      <c r="B433" s="102" t="s">
        <v>499</v>
      </c>
      <c r="C433" s="103" t="s">
        <v>17</v>
      </c>
      <c r="D433" s="48" t="s">
        <v>10</v>
      </c>
      <c r="E433" s="48" t="s">
        <v>7</v>
      </c>
      <c r="F433" s="38" t="s">
        <v>451</v>
      </c>
      <c r="G433" s="52">
        <v>43165</v>
      </c>
      <c r="H433" s="53" t="s">
        <v>940</v>
      </c>
      <c r="I433" s="10" t="s">
        <v>3090</v>
      </c>
      <c r="J433" s="53" t="s">
        <v>2786</v>
      </c>
      <c r="K433" s="52">
        <v>43165</v>
      </c>
      <c r="L433" s="45">
        <v>4</v>
      </c>
      <c r="M433" s="123"/>
      <c r="N433" s="130"/>
      <c r="O433" s="130"/>
      <c r="P433" s="123">
        <f>VLOOKUP(A433,'[2]ВВТ ОТИ'!$1:$1048576,19,0)</f>
        <v>52</v>
      </c>
      <c r="Q433" s="146"/>
    </row>
    <row r="434" spans="1:17" ht="114.75" customHeight="1">
      <c r="A434" s="39" t="str">
        <f t="shared" si="6"/>
        <v>РНО-0001861</v>
      </c>
      <c r="B434" s="102" t="s">
        <v>499</v>
      </c>
      <c r="C434" s="103" t="s">
        <v>17</v>
      </c>
      <c r="D434" s="48" t="s">
        <v>10</v>
      </c>
      <c r="E434" s="48" t="s">
        <v>7</v>
      </c>
      <c r="F434" s="38" t="s">
        <v>452</v>
      </c>
      <c r="G434" s="124">
        <v>43196</v>
      </c>
      <c r="H434" s="123" t="s">
        <v>3115</v>
      </c>
      <c r="I434" s="123" t="s">
        <v>3119</v>
      </c>
      <c r="J434" s="123" t="s">
        <v>3111</v>
      </c>
      <c r="K434" s="124">
        <v>43196</v>
      </c>
      <c r="L434" s="123">
        <v>3</v>
      </c>
      <c r="M434" s="123"/>
      <c r="N434" s="130"/>
      <c r="O434" s="130"/>
      <c r="P434" s="123">
        <f>VLOOKUP(A434,'[2]ВВТ ОТИ'!$1:$1048576,19,0)</f>
        <v>77</v>
      </c>
      <c r="Q434" s="123" t="s">
        <v>3968</v>
      </c>
    </row>
    <row r="435" spans="1:17" ht="86.25" customHeight="1">
      <c r="A435" s="39" t="str">
        <f t="shared" si="6"/>
        <v>РНО-0001862</v>
      </c>
      <c r="B435" s="102" t="s">
        <v>499</v>
      </c>
      <c r="C435" s="103" t="s">
        <v>17</v>
      </c>
      <c r="D435" s="48" t="s">
        <v>10</v>
      </c>
      <c r="E435" s="48" t="s">
        <v>7</v>
      </c>
      <c r="F435" s="38" t="s">
        <v>453</v>
      </c>
      <c r="G435" s="124">
        <v>43196</v>
      </c>
      <c r="H435" s="123" t="s">
        <v>3116</v>
      </c>
      <c r="I435" s="123" t="s">
        <v>3119</v>
      </c>
      <c r="J435" s="123" t="s">
        <v>3111</v>
      </c>
      <c r="K435" s="124">
        <v>43196</v>
      </c>
      <c r="L435" s="123">
        <v>3</v>
      </c>
      <c r="M435" s="123"/>
      <c r="N435" s="130"/>
      <c r="O435" s="130"/>
      <c r="P435" s="123">
        <f>VLOOKUP(A435,'[2]ВВТ ОТИ'!$1:$1048576,19,0)</f>
        <v>77</v>
      </c>
      <c r="Q435" s="123" t="s">
        <v>3967</v>
      </c>
    </row>
    <row r="436" spans="1:17" ht="74.25" customHeight="1">
      <c r="A436" s="39" t="str">
        <f t="shared" si="6"/>
        <v>РНО-0001863</v>
      </c>
      <c r="B436" s="102" t="s">
        <v>499</v>
      </c>
      <c r="C436" s="103" t="s">
        <v>17</v>
      </c>
      <c r="D436" s="48" t="s">
        <v>10</v>
      </c>
      <c r="E436" s="48" t="s">
        <v>7</v>
      </c>
      <c r="F436" s="38" t="s">
        <v>454</v>
      </c>
      <c r="G436" s="124">
        <v>43196</v>
      </c>
      <c r="H436" s="123" t="s">
        <v>3117</v>
      </c>
      <c r="I436" s="123" t="s">
        <v>3119</v>
      </c>
      <c r="J436" s="123" t="s">
        <v>3111</v>
      </c>
      <c r="K436" s="124">
        <v>43196</v>
      </c>
      <c r="L436" s="123">
        <v>3</v>
      </c>
      <c r="M436" s="123"/>
      <c r="N436" s="130"/>
      <c r="O436" s="130"/>
      <c r="P436" s="123">
        <f>VLOOKUP(A436,'[2]ВВТ ОТИ'!$1:$1048576,19,0)</f>
        <v>77</v>
      </c>
      <c r="Q436" s="123" t="s">
        <v>3966</v>
      </c>
    </row>
    <row r="437" spans="1:17" ht="81.75" customHeight="1">
      <c r="A437" s="39" t="str">
        <f t="shared" si="6"/>
        <v>РНО-0001864</v>
      </c>
      <c r="B437" s="102" t="s">
        <v>499</v>
      </c>
      <c r="C437" s="103" t="s">
        <v>17</v>
      </c>
      <c r="D437" s="48" t="s">
        <v>10</v>
      </c>
      <c r="E437" s="48" t="s">
        <v>7</v>
      </c>
      <c r="F437" s="38" t="s">
        <v>455</v>
      </c>
      <c r="G437" s="124">
        <v>43196</v>
      </c>
      <c r="H437" s="123" t="s">
        <v>3118</v>
      </c>
      <c r="I437" s="123" t="s">
        <v>3119</v>
      </c>
      <c r="J437" s="123" t="s">
        <v>3111</v>
      </c>
      <c r="K437" s="124">
        <v>43196</v>
      </c>
      <c r="L437" s="123">
        <v>3</v>
      </c>
      <c r="M437" s="123"/>
      <c r="N437" s="130"/>
      <c r="O437" s="130"/>
      <c r="P437" s="123">
        <f>VLOOKUP(A437,'[2]ВВТ ОТИ'!$1:$1048576,19,0)</f>
        <v>77</v>
      </c>
      <c r="Q437" s="123" t="s">
        <v>3965</v>
      </c>
    </row>
    <row r="438" spans="1:17" ht="165" customHeight="1">
      <c r="A438" s="39" t="str">
        <f t="shared" si="6"/>
        <v>РНО-0001865</v>
      </c>
      <c r="B438" s="102" t="s">
        <v>499</v>
      </c>
      <c r="C438" s="103" t="s">
        <v>17</v>
      </c>
      <c r="D438" s="48" t="s">
        <v>10</v>
      </c>
      <c r="E438" s="48" t="s">
        <v>7</v>
      </c>
      <c r="F438" s="38" t="s">
        <v>456</v>
      </c>
      <c r="G438" s="124">
        <v>43199</v>
      </c>
      <c r="H438" s="123" t="s">
        <v>3114</v>
      </c>
      <c r="I438" s="123" t="s">
        <v>3122</v>
      </c>
      <c r="J438" s="123" t="s">
        <v>2805</v>
      </c>
      <c r="K438" s="124">
        <v>43199</v>
      </c>
      <c r="L438" s="45">
        <v>3</v>
      </c>
      <c r="M438" s="123"/>
      <c r="N438" s="148"/>
      <c r="O438" s="148"/>
      <c r="P438" s="123">
        <f>VLOOKUP(A438,'[2]ВВТ ОТИ'!$1:$1048576,19,0)</f>
        <v>86</v>
      </c>
      <c r="Q438" s="123" t="s">
        <v>4085</v>
      </c>
    </row>
    <row r="439" spans="1:17" ht="90.75" customHeight="1">
      <c r="A439" s="39" t="str">
        <f t="shared" si="6"/>
        <v>РНО-0001866</v>
      </c>
      <c r="B439" s="102" t="s">
        <v>499</v>
      </c>
      <c r="C439" s="103" t="s">
        <v>17</v>
      </c>
      <c r="D439" s="48" t="s">
        <v>10</v>
      </c>
      <c r="E439" s="48" t="s">
        <v>7</v>
      </c>
      <c r="F439" s="38" t="s">
        <v>457</v>
      </c>
      <c r="G439" s="124">
        <v>43207</v>
      </c>
      <c r="H439" s="123" t="s">
        <v>3128</v>
      </c>
      <c r="I439" s="123" t="s">
        <v>3129</v>
      </c>
      <c r="J439" s="123" t="s">
        <v>2840</v>
      </c>
      <c r="K439" s="124">
        <v>43207</v>
      </c>
      <c r="L439" s="123">
        <v>3</v>
      </c>
      <c r="M439" s="123"/>
      <c r="N439" s="123"/>
      <c r="O439" s="123"/>
      <c r="P439" s="123">
        <f>VLOOKUP(A439,'[2]ВВТ ОТИ'!$1:$1048576,19,0)</f>
        <v>78</v>
      </c>
      <c r="Q439" s="123" t="s">
        <v>4407</v>
      </c>
    </row>
    <row r="440" spans="1:17" ht="99" customHeight="1">
      <c r="A440" s="39" t="str">
        <f t="shared" si="6"/>
        <v>РНО-0001867</v>
      </c>
      <c r="B440" s="102" t="s">
        <v>499</v>
      </c>
      <c r="C440" s="103" t="s">
        <v>17</v>
      </c>
      <c r="D440" s="48" t="s">
        <v>10</v>
      </c>
      <c r="E440" s="48" t="s">
        <v>7</v>
      </c>
      <c r="F440" s="38" t="s">
        <v>458</v>
      </c>
      <c r="G440" s="124">
        <v>43207</v>
      </c>
      <c r="H440" s="123" t="s">
        <v>3130</v>
      </c>
      <c r="I440" s="123" t="s">
        <v>3321</v>
      </c>
      <c r="J440" s="123" t="s">
        <v>3133</v>
      </c>
      <c r="K440" s="124">
        <v>43207</v>
      </c>
      <c r="L440" s="123">
        <v>4</v>
      </c>
      <c r="M440" s="123"/>
      <c r="N440" s="184"/>
      <c r="O440" s="184"/>
      <c r="P440" s="123">
        <f>VLOOKUP(A440,'[2]ВВТ ОТИ'!$1:$1048576,19,0)</f>
        <v>37</v>
      </c>
      <c r="Q440" s="123" t="s">
        <v>3885</v>
      </c>
    </row>
    <row r="441" spans="1:17" ht="61.5" customHeight="1">
      <c r="A441" s="39" t="str">
        <f t="shared" si="6"/>
        <v>РНО-0001868</v>
      </c>
      <c r="B441" s="102" t="s">
        <v>499</v>
      </c>
      <c r="C441" s="103" t="s">
        <v>17</v>
      </c>
      <c r="D441" s="48" t="s">
        <v>10</v>
      </c>
      <c r="E441" s="48" t="s">
        <v>7</v>
      </c>
      <c r="F441" s="38" t="s">
        <v>459</v>
      </c>
      <c r="G441" s="52">
        <v>41151</v>
      </c>
      <c r="H441" s="53" t="s">
        <v>652</v>
      </c>
      <c r="I441" s="51" t="s">
        <v>2316</v>
      </c>
      <c r="J441" s="53" t="s">
        <v>650</v>
      </c>
      <c r="K441" s="52">
        <v>41151</v>
      </c>
      <c r="L441" s="53">
        <v>4</v>
      </c>
      <c r="M441" s="123"/>
      <c r="N441" s="123"/>
      <c r="O441" s="123"/>
      <c r="P441" s="123">
        <f>VLOOKUP(A441,'[2]ВВТ ОТИ'!$1:$1048576,19,0)</f>
        <v>34</v>
      </c>
      <c r="Q441" s="123" t="s">
        <v>4402</v>
      </c>
    </row>
    <row r="442" spans="1:17" ht="63.75" customHeight="1">
      <c r="A442" s="39" t="str">
        <f t="shared" si="6"/>
        <v>РНО-0001869</v>
      </c>
      <c r="B442" s="102" t="s">
        <v>499</v>
      </c>
      <c r="C442" s="103" t="s">
        <v>17</v>
      </c>
      <c r="D442" s="48" t="s">
        <v>10</v>
      </c>
      <c r="E442" s="48" t="s">
        <v>7</v>
      </c>
      <c r="F442" s="38" t="s">
        <v>460</v>
      </c>
      <c r="G442" s="52">
        <v>41151</v>
      </c>
      <c r="H442" s="53" t="s">
        <v>944</v>
      </c>
      <c r="I442" s="51" t="s">
        <v>945</v>
      </c>
      <c r="J442" s="53" t="s">
        <v>650</v>
      </c>
      <c r="K442" s="52">
        <v>41151</v>
      </c>
      <c r="L442" s="53">
        <v>4</v>
      </c>
      <c r="M442" s="123"/>
      <c r="N442" s="123"/>
      <c r="O442" s="123"/>
      <c r="P442" s="123">
        <f>VLOOKUP(A442,'[2]ВВТ ОТИ'!$1:$1048576,19,0)</f>
        <v>34</v>
      </c>
      <c r="Q442" s="123" t="s">
        <v>4404</v>
      </c>
    </row>
    <row r="443" spans="1:17" ht="69" customHeight="1">
      <c r="A443" s="39" t="str">
        <f t="shared" si="6"/>
        <v>РНО-0001870</v>
      </c>
      <c r="B443" s="102" t="s">
        <v>499</v>
      </c>
      <c r="C443" s="103" t="s">
        <v>17</v>
      </c>
      <c r="D443" s="48" t="s">
        <v>10</v>
      </c>
      <c r="E443" s="48" t="s">
        <v>7</v>
      </c>
      <c r="F443" s="38" t="s">
        <v>461</v>
      </c>
      <c r="G443" s="52">
        <v>41151</v>
      </c>
      <c r="H443" s="53" t="s">
        <v>651</v>
      </c>
      <c r="I443" s="51" t="s">
        <v>945</v>
      </c>
      <c r="J443" s="53" t="s">
        <v>650</v>
      </c>
      <c r="K443" s="52">
        <v>41151</v>
      </c>
      <c r="L443" s="53">
        <v>4</v>
      </c>
      <c r="M443" s="123"/>
      <c r="N443" s="123"/>
      <c r="O443" s="123"/>
      <c r="P443" s="123">
        <f>VLOOKUP(A443,'[2]ВВТ ОТИ'!$1:$1048576,19,0)</f>
        <v>34</v>
      </c>
      <c r="Q443" s="123" t="s">
        <v>4403</v>
      </c>
    </row>
    <row r="444" spans="1:17" ht="67.5" customHeight="1">
      <c r="A444" s="39" t="str">
        <f t="shared" si="6"/>
        <v>РНО-0001871</v>
      </c>
      <c r="B444" s="102" t="s">
        <v>499</v>
      </c>
      <c r="C444" s="103" t="s">
        <v>17</v>
      </c>
      <c r="D444" s="48" t="s">
        <v>10</v>
      </c>
      <c r="E444" s="48" t="s">
        <v>7</v>
      </c>
      <c r="F444" s="38" t="s">
        <v>462</v>
      </c>
      <c r="G444" s="124">
        <v>43277</v>
      </c>
      <c r="H444" s="123" t="s">
        <v>3172</v>
      </c>
      <c r="I444" s="123" t="s">
        <v>3173</v>
      </c>
      <c r="J444" s="123" t="s">
        <v>3279</v>
      </c>
      <c r="K444" s="124">
        <v>43277</v>
      </c>
      <c r="L444" s="53">
        <v>3</v>
      </c>
      <c r="M444" s="124">
        <v>43504</v>
      </c>
      <c r="N444" s="130"/>
      <c r="O444" s="130"/>
      <c r="P444" s="123">
        <f>VLOOKUP(A444,'[2]ВВТ ОТИ'!$1:$1048576,19,0)</f>
        <v>78</v>
      </c>
      <c r="Q444" s="123" t="s">
        <v>4264</v>
      </c>
    </row>
    <row r="445" spans="1:17" ht="70.5" customHeight="1">
      <c r="A445" s="39" t="str">
        <f t="shared" si="6"/>
        <v>РНО-0001872</v>
      </c>
      <c r="B445" s="102" t="s">
        <v>499</v>
      </c>
      <c r="C445" s="103" t="s">
        <v>17</v>
      </c>
      <c r="D445" s="48" t="s">
        <v>10</v>
      </c>
      <c r="E445" s="48" t="s">
        <v>7</v>
      </c>
      <c r="F445" s="38" t="s">
        <v>463</v>
      </c>
      <c r="G445" s="124">
        <v>43291</v>
      </c>
      <c r="H445" s="123" t="s">
        <v>3178</v>
      </c>
      <c r="I445" s="123" t="s">
        <v>3179</v>
      </c>
      <c r="J445" s="123" t="s">
        <v>2885</v>
      </c>
      <c r="K445" s="124">
        <v>43291</v>
      </c>
      <c r="L445" s="123">
        <v>3</v>
      </c>
      <c r="M445" s="123"/>
      <c r="N445" s="130"/>
      <c r="O445" s="130"/>
      <c r="P445" s="123">
        <f>VLOOKUP(A445,'[2]ВВТ ОТИ'!$1:$1048576,19,0)</f>
        <v>73</v>
      </c>
      <c r="Q445" s="146"/>
    </row>
    <row r="446" spans="1:17" ht="66" customHeight="1">
      <c r="A446" s="39" t="str">
        <f t="shared" si="6"/>
        <v>РНО-0001875</v>
      </c>
      <c r="B446" s="102" t="s">
        <v>499</v>
      </c>
      <c r="C446" s="103" t="s">
        <v>17</v>
      </c>
      <c r="D446" s="48" t="s">
        <v>10</v>
      </c>
      <c r="E446" s="48" t="s">
        <v>7</v>
      </c>
      <c r="F446" s="38" t="s">
        <v>464</v>
      </c>
      <c r="G446" s="124">
        <v>43327</v>
      </c>
      <c r="H446" s="123" t="s">
        <v>3199</v>
      </c>
      <c r="I446" s="51" t="s">
        <v>3175</v>
      </c>
      <c r="J446" s="123" t="s">
        <v>3204</v>
      </c>
      <c r="K446" s="124">
        <v>43327</v>
      </c>
      <c r="L446" s="123">
        <v>4</v>
      </c>
      <c r="M446" s="145"/>
      <c r="N446" s="146"/>
      <c r="O446" s="146"/>
      <c r="P446" s="123">
        <f>VLOOKUP(A446,'[2]ВВТ ОТИ'!$1:$1048576,19,0)</f>
        <v>23</v>
      </c>
      <c r="Q446" s="123" t="s">
        <v>4298</v>
      </c>
    </row>
    <row r="447" spans="1:17" ht="69.75" customHeight="1">
      <c r="A447" s="39" t="str">
        <f t="shared" si="6"/>
        <v>РНО-0001876</v>
      </c>
      <c r="B447" s="102" t="s">
        <v>499</v>
      </c>
      <c r="C447" s="103" t="s">
        <v>17</v>
      </c>
      <c r="D447" s="48" t="s">
        <v>10</v>
      </c>
      <c r="E447" s="48" t="s">
        <v>7</v>
      </c>
      <c r="F447" s="38" t="s">
        <v>465</v>
      </c>
      <c r="G447" s="124">
        <v>43360</v>
      </c>
      <c r="H447" s="123" t="s">
        <v>3215</v>
      </c>
      <c r="I447" s="123" t="s">
        <v>3220</v>
      </c>
      <c r="J447" s="123" t="s">
        <v>3287</v>
      </c>
      <c r="K447" s="124">
        <v>43360</v>
      </c>
      <c r="L447" s="123">
        <v>3</v>
      </c>
      <c r="M447" s="124">
        <v>43514</v>
      </c>
      <c r="N447" s="148"/>
      <c r="O447" s="148"/>
      <c r="P447" s="123">
        <f>VLOOKUP(A447,'[2]ВВТ ОТИ'!$1:$1048576,19,0)</f>
        <v>78</v>
      </c>
      <c r="Q447" s="123" t="s">
        <v>3818</v>
      </c>
    </row>
    <row r="448" spans="1:17" ht="57.75" customHeight="1">
      <c r="A448" s="39" t="str">
        <f t="shared" si="6"/>
        <v>РНО-0001877</v>
      </c>
      <c r="B448" s="102" t="s">
        <v>499</v>
      </c>
      <c r="C448" s="103" t="s">
        <v>17</v>
      </c>
      <c r="D448" s="48" t="s">
        <v>10</v>
      </c>
      <c r="E448" s="48" t="s">
        <v>7</v>
      </c>
      <c r="F448" s="38" t="s">
        <v>466</v>
      </c>
      <c r="G448" s="124">
        <v>43504</v>
      </c>
      <c r="H448" s="123" t="s">
        <v>3280</v>
      </c>
      <c r="I448" s="123" t="s">
        <v>3281</v>
      </c>
      <c r="J448" s="123" t="s">
        <v>3304</v>
      </c>
      <c r="K448" s="124">
        <v>43504</v>
      </c>
      <c r="L448" s="123">
        <v>3</v>
      </c>
      <c r="M448" s="124">
        <v>43538</v>
      </c>
      <c r="N448" s="130"/>
      <c r="O448" s="130"/>
      <c r="P448" s="123">
        <f>VLOOKUP(A448,'[2]ВВТ ОТИ'!$1:$1048576,19,0)</f>
        <v>76</v>
      </c>
      <c r="Q448" s="146"/>
    </row>
    <row r="449" spans="1:17" ht="90.75" customHeight="1">
      <c r="A449" s="39" t="str">
        <f t="shared" si="6"/>
        <v>РНО-0001878</v>
      </c>
      <c r="B449" s="102" t="s">
        <v>499</v>
      </c>
      <c r="C449" s="103" t="s">
        <v>17</v>
      </c>
      <c r="D449" s="48" t="s">
        <v>10</v>
      </c>
      <c r="E449" s="48" t="s">
        <v>7</v>
      </c>
      <c r="F449" s="38" t="s">
        <v>467</v>
      </c>
      <c r="G449" s="124">
        <v>43544</v>
      </c>
      <c r="H449" s="123" t="s">
        <v>3316</v>
      </c>
      <c r="I449" s="123" t="s">
        <v>3315</v>
      </c>
      <c r="J449" s="123" t="s">
        <v>3317</v>
      </c>
      <c r="K449" s="124">
        <v>43544</v>
      </c>
      <c r="L449" s="123">
        <v>4</v>
      </c>
      <c r="M449" s="123"/>
      <c r="N449" s="130"/>
      <c r="O449" s="130"/>
      <c r="P449" s="123">
        <f>VLOOKUP(A449,'[2]ВВТ ОТИ'!$1:$1048576,19,0)</f>
        <v>50</v>
      </c>
      <c r="Q449" s="123" t="s">
        <v>3755</v>
      </c>
    </row>
    <row r="450" spans="1:17" ht="126.75" customHeight="1">
      <c r="A450" s="39" t="str">
        <f t="shared" si="6"/>
        <v>РНО-0001879</v>
      </c>
      <c r="B450" s="102" t="s">
        <v>499</v>
      </c>
      <c r="C450" s="103" t="s">
        <v>17</v>
      </c>
      <c r="D450" s="48" t="s">
        <v>10</v>
      </c>
      <c r="E450" s="48" t="s">
        <v>7</v>
      </c>
      <c r="F450" s="38" t="s">
        <v>468</v>
      </c>
      <c r="G450" s="124">
        <v>43544</v>
      </c>
      <c r="H450" s="123" t="s">
        <v>3313</v>
      </c>
      <c r="I450" s="123" t="s">
        <v>3314</v>
      </c>
      <c r="J450" s="123" t="s">
        <v>3308</v>
      </c>
      <c r="K450" s="124">
        <v>43544</v>
      </c>
      <c r="L450" s="123">
        <v>2</v>
      </c>
      <c r="M450" s="123"/>
      <c r="N450" s="130"/>
      <c r="O450" s="130"/>
      <c r="P450" s="123">
        <f>VLOOKUP(A450,'[2]ВВТ ОТИ'!$1:$1048576,19,0)</f>
        <v>50</v>
      </c>
      <c r="Q450" s="123" t="s">
        <v>3756</v>
      </c>
    </row>
    <row r="451" spans="1:17" ht="93" customHeight="1">
      <c r="A451" s="39" t="str">
        <f t="shared" si="6"/>
        <v>РНО-0001880</v>
      </c>
      <c r="B451" s="102" t="s">
        <v>499</v>
      </c>
      <c r="C451" s="103" t="s">
        <v>17</v>
      </c>
      <c r="D451" s="48" t="s">
        <v>10</v>
      </c>
      <c r="E451" s="48" t="s">
        <v>7</v>
      </c>
      <c r="F451" s="38" t="s">
        <v>469</v>
      </c>
      <c r="G451" s="124">
        <v>43601</v>
      </c>
      <c r="H451" s="123" t="s">
        <v>3355</v>
      </c>
      <c r="I451" s="123" t="s">
        <v>3354</v>
      </c>
      <c r="J451" s="123" t="s">
        <v>3358</v>
      </c>
      <c r="K451" s="124">
        <v>43601</v>
      </c>
      <c r="L451" s="123">
        <v>3</v>
      </c>
      <c r="M451" s="123"/>
      <c r="N451" s="148"/>
      <c r="O451" s="148"/>
      <c r="P451" s="123">
        <f>VLOOKUP(A451,'[2]ВВТ ОТИ'!$1:$1048576,19,0)</f>
        <v>78</v>
      </c>
      <c r="Q451" s="188" t="s">
        <v>4280</v>
      </c>
    </row>
    <row r="452" spans="1:17" ht="93" customHeight="1">
      <c r="A452" s="39" t="str">
        <f t="shared" si="6"/>
        <v>РНО-0001881</v>
      </c>
      <c r="B452" s="102" t="s">
        <v>499</v>
      </c>
      <c r="C452" s="103" t="s">
        <v>17</v>
      </c>
      <c r="D452" s="48" t="s">
        <v>10</v>
      </c>
      <c r="E452" s="48" t="s">
        <v>7</v>
      </c>
      <c r="F452" s="38" t="s">
        <v>470</v>
      </c>
      <c r="G452" s="124">
        <v>43605</v>
      </c>
      <c r="H452" s="123" t="s">
        <v>3361</v>
      </c>
      <c r="I452" s="123" t="s">
        <v>3363</v>
      </c>
      <c r="J452" s="123" t="s">
        <v>3362</v>
      </c>
      <c r="K452" s="124">
        <v>43605</v>
      </c>
      <c r="L452" s="123">
        <v>2</v>
      </c>
      <c r="M452" s="123"/>
      <c r="N452" s="148"/>
      <c r="O452" s="148"/>
      <c r="P452" s="123">
        <f>VLOOKUP(A452,'[2]ВВТ ОТИ'!$1:$1048576,19,0)</f>
        <v>78</v>
      </c>
      <c r="Q452" s="123" t="s">
        <v>4225</v>
      </c>
    </row>
    <row r="453" spans="1:17" ht="65.25" customHeight="1">
      <c r="A453" s="39" t="str">
        <f t="shared" si="6"/>
        <v>РНО-0001882</v>
      </c>
      <c r="B453" s="102" t="s">
        <v>499</v>
      </c>
      <c r="C453" s="103" t="s">
        <v>17</v>
      </c>
      <c r="D453" s="48" t="s">
        <v>10</v>
      </c>
      <c r="E453" s="48" t="s">
        <v>7</v>
      </c>
      <c r="F453" s="38" t="s">
        <v>471</v>
      </c>
      <c r="G453" s="124">
        <v>43616</v>
      </c>
      <c r="H453" s="123" t="s">
        <v>3371</v>
      </c>
      <c r="I453" s="123" t="s">
        <v>3372</v>
      </c>
      <c r="J453" s="123" t="s">
        <v>2848</v>
      </c>
      <c r="K453" s="124">
        <v>43616</v>
      </c>
      <c r="L453" s="123">
        <v>2</v>
      </c>
      <c r="M453" s="123"/>
      <c r="N453" s="184"/>
      <c r="O453" s="184"/>
      <c r="P453" s="123">
        <f>VLOOKUP(A453,'[2]ВВТ ОТИ'!$1:$1048576,19,0)</f>
        <v>63</v>
      </c>
      <c r="Q453" s="123" t="s">
        <v>4389</v>
      </c>
    </row>
    <row r="454" spans="1:17" ht="79.5" customHeight="1">
      <c r="A454" s="39" t="str">
        <f t="shared" ref="A454:A479" si="7">CONCATENATE(B454,C454,D454,E454,F454)</f>
        <v>РНО-0001883</v>
      </c>
      <c r="B454" s="102" t="s">
        <v>499</v>
      </c>
      <c r="C454" s="103" t="s">
        <v>17</v>
      </c>
      <c r="D454" s="48" t="s">
        <v>10</v>
      </c>
      <c r="E454" s="48" t="s">
        <v>7</v>
      </c>
      <c r="F454" s="38" t="s">
        <v>472</v>
      </c>
      <c r="G454" s="124">
        <v>43627</v>
      </c>
      <c r="H454" s="123" t="s">
        <v>3386</v>
      </c>
      <c r="I454" s="123" t="s">
        <v>2708</v>
      </c>
      <c r="J454" s="123" t="s">
        <v>3394</v>
      </c>
      <c r="K454" s="124">
        <v>43627</v>
      </c>
      <c r="L454" s="123">
        <v>3</v>
      </c>
      <c r="M454" s="145"/>
      <c r="N454" s="146"/>
      <c r="O454" s="146"/>
      <c r="P454" s="123">
        <f>VLOOKUP(A454,'[2]ВВТ ОТИ'!$1:$1048576,19,0)</f>
        <v>78</v>
      </c>
      <c r="Q454" s="123" t="s">
        <v>3851</v>
      </c>
    </row>
    <row r="455" spans="1:17" ht="87" customHeight="1">
      <c r="A455" s="39" t="str">
        <f t="shared" si="7"/>
        <v>РНО-0001884</v>
      </c>
      <c r="B455" s="102" t="s">
        <v>499</v>
      </c>
      <c r="C455" s="103" t="s">
        <v>17</v>
      </c>
      <c r="D455" s="48" t="s">
        <v>10</v>
      </c>
      <c r="E455" s="48" t="s">
        <v>7</v>
      </c>
      <c r="F455" s="38" t="s">
        <v>473</v>
      </c>
      <c r="G455" s="124">
        <v>43627</v>
      </c>
      <c r="H455" s="123" t="s">
        <v>3387</v>
      </c>
      <c r="I455" s="123" t="s">
        <v>2708</v>
      </c>
      <c r="J455" s="123" t="s">
        <v>3394</v>
      </c>
      <c r="K455" s="124">
        <v>43627</v>
      </c>
      <c r="L455" s="123">
        <v>4</v>
      </c>
      <c r="M455" s="145"/>
      <c r="N455" s="146"/>
      <c r="O455" s="146"/>
      <c r="P455" s="123">
        <f>VLOOKUP(A455,'[2]ВВТ ОТИ'!$1:$1048576,19,0)</f>
        <v>78</v>
      </c>
      <c r="Q455" s="123" t="s">
        <v>3852</v>
      </c>
    </row>
    <row r="456" spans="1:17" ht="69" customHeight="1">
      <c r="A456" s="39" t="str">
        <f t="shared" si="7"/>
        <v>РНО-0001885</v>
      </c>
      <c r="B456" s="102" t="s">
        <v>499</v>
      </c>
      <c r="C456" s="103" t="s">
        <v>17</v>
      </c>
      <c r="D456" s="48" t="s">
        <v>10</v>
      </c>
      <c r="E456" s="48" t="s">
        <v>7</v>
      </c>
      <c r="F456" s="38" t="s">
        <v>474</v>
      </c>
      <c r="G456" s="124">
        <v>43627</v>
      </c>
      <c r="H456" s="123" t="s">
        <v>3388</v>
      </c>
      <c r="I456" s="123" t="s">
        <v>2708</v>
      </c>
      <c r="J456" s="123" t="s">
        <v>3394</v>
      </c>
      <c r="K456" s="124">
        <v>43627</v>
      </c>
      <c r="L456" s="123">
        <v>4</v>
      </c>
      <c r="M456" s="145"/>
      <c r="N456" s="146"/>
      <c r="O456" s="146"/>
      <c r="P456" s="123">
        <f>VLOOKUP(A456,'[2]ВВТ ОТИ'!$1:$1048576,19,0)</f>
        <v>78</v>
      </c>
      <c r="Q456" s="123" t="s">
        <v>3853</v>
      </c>
    </row>
    <row r="457" spans="1:17" ht="79.5" customHeight="1">
      <c r="A457" s="39" t="str">
        <f t="shared" si="7"/>
        <v>РНО-0001886</v>
      </c>
      <c r="B457" s="102" t="s">
        <v>499</v>
      </c>
      <c r="C457" s="103" t="s">
        <v>17</v>
      </c>
      <c r="D457" s="48" t="s">
        <v>10</v>
      </c>
      <c r="E457" s="48" t="s">
        <v>7</v>
      </c>
      <c r="F457" s="38" t="s">
        <v>475</v>
      </c>
      <c r="G457" s="124">
        <v>43627</v>
      </c>
      <c r="H457" s="123" t="s">
        <v>3389</v>
      </c>
      <c r="I457" s="123" t="s">
        <v>2708</v>
      </c>
      <c r="J457" s="123" t="s">
        <v>3394</v>
      </c>
      <c r="K457" s="124">
        <v>43627</v>
      </c>
      <c r="L457" s="123">
        <v>4</v>
      </c>
      <c r="M457" s="145"/>
      <c r="N457" s="146"/>
      <c r="O457" s="146"/>
      <c r="P457" s="123">
        <f>VLOOKUP(A457,'[2]ВВТ ОТИ'!$1:$1048576,19,0)</f>
        <v>78</v>
      </c>
      <c r="Q457" s="123" t="s">
        <v>3854</v>
      </c>
    </row>
    <row r="458" spans="1:17" ht="72.75" customHeight="1">
      <c r="A458" s="39" t="str">
        <f t="shared" si="7"/>
        <v>РНО-0001887</v>
      </c>
      <c r="B458" s="102" t="s">
        <v>499</v>
      </c>
      <c r="C458" s="103" t="s">
        <v>17</v>
      </c>
      <c r="D458" s="48" t="s">
        <v>10</v>
      </c>
      <c r="E458" s="48" t="s">
        <v>7</v>
      </c>
      <c r="F458" s="38" t="s">
        <v>476</v>
      </c>
      <c r="G458" s="124">
        <v>43627</v>
      </c>
      <c r="H458" s="123" t="s">
        <v>3390</v>
      </c>
      <c r="I458" s="123" t="s">
        <v>2708</v>
      </c>
      <c r="J458" s="123" t="s">
        <v>3394</v>
      </c>
      <c r="K458" s="124">
        <v>43627</v>
      </c>
      <c r="L458" s="123">
        <v>4</v>
      </c>
      <c r="M458" s="145"/>
      <c r="N458" s="146"/>
      <c r="O458" s="146"/>
      <c r="P458" s="123">
        <f>VLOOKUP(A458,'[2]ВВТ ОТИ'!$1:$1048576,19,0)</f>
        <v>78</v>
      </c>
      <c r="Q458" s="123" t="s">
        <v>3855</v>
      </c>
    </row>
    <row r="459" spans="1:17" ht="61.5" customHeight="1">
      <c r="A459" s="39" t="str">
        <f t="shared" si="7"/>
        <v>РНО-0001888</v>
      </c>
      <c r="B459" s="102" t="s">
        <v>499</v>
      </c>
      <c r="C459" s="103" t="s">
        <v>17</v>
      </c>
      <c r="D459" s="48" t="s">
        <v>10</v>
      </c>
      <c r="E459" s="48" t="s">
        <v>7</v>
      </c>
      <c r="F459" s="38" t="s">
        <v>477</v>
      </c>
      <c r="G459" s="124">
        <v>43627</v>
      </c>
      <c r="H459" s="123" t="s">
        <v>3391</v>
      </c>
      <c r="I459" s="123" t="s">
        <v>2708</v>
      </c>
      <c r="J459" s="123" t="s">
        <v>3394</v>
      </c>
      <c r="K459" s="124">
        <v>43627</v>
      </c>
      <c r="L459" s="123">
        <v>4</v>
      </c>
      <c r="M459" s="145"/>
      <c r="N459" s="146"/>
      <c r="O459" s="146"/>
      <c r="P459" s="123">
        <f>VLOOKUP(A459,'[2]ВВТ ОТИ'!$1:$1048576,19,0)</f>
        <v>78</v>
      </c>
      <c r="Q459" s="123" t="s">
        <v>3856</v>
      </c>
    </row>
    <row r="460" spans="1:17" ht="76.5" customHeight="1">
      <c r="A460" s="39" t="str">
        <f t="shared" si="7"/>
        <v>РНО-0001889</v>
      </c>
      <c r="B460" s="102" t="s">
        <v>499</v>
      </c>
      <c r="C460" s="103" t="s">
        <v>17</v>
      </c>
      <c r="D460" s="48" t="s">
        <v>10</v>
      </c>
      <c r="E460" s="48" t="s">
        <v>7</v>
      </c>
      <c r="F460" s="38" t="s">
        <v>478</v>
      </c>
      <c r="G460" s="124">
        <v>43627</v>
      </c>
      <c r="H460" s="123" t="s">
        <v>3392</v>
      </c>
      <c r="I460" s="123" t="s">
        <v>2708</v>
      </c>
      <c r="J460" s="123" t="s">
        <v>3394</v>
      </c>
      <c r="K460" s="124">
        <v>43627</v>
      </c>
      <c r="L460" s="123">
        <v>4</v>
      </c>
      <c r="M460" s="145"/>
      <c r="N460" s="146"/>
      <c r="O460" s="146"/>
      <c r="P460" s="123">
        <f>VLOOKUP(A460,'[2]ВВТ ОТИ'!$1:$1048576,19,0)</f>
        <v>78</v>
      </c>
      <c r="Q460" s="123" t="s">
        <v>3857</v>
      </c>
    </row>
    <row r="461" spans="1:17" ht="61.5" customHeight="1">
      <c r="A461" s="39" t="str">
        <f t="shared" si="7"/>
        <v>РНО-0001890</v>
      </c>
      <c r="B461" s="102" t="s">
        <v>499</v>
      </c>
      <c r="C461" s="103" t="s">
        <v>17</v>
      </c>
      <c r="D461" s="48" t="s">
        <v>10</v>
      </c>
      <c r="E461" s="48" t="s">
        <v>7</v>
      </c>
      <c r="F461" s="38" t="s">
        <v>479</v>
      </c>
      <c r="G461" s="124">
        <v>43627</v>
      </c>
      <c r="H461" s="123" t="s">
        <v>3393</v>
      </c>
      <c r="I461" s="123" t="s">
        <v>2708</v>
      </c>
      <c r="J461" s="123" t="s">
        <v>3394</v>
      </c>
      <c r="K461" s="124">
        <v>43627</v>
      </c>
      <c r="L461" s="123">
        <v>4</v>
      </c>
      <c r="M461" s="123"/>
      <c r="N461" s="130"/>
      <c r="O461" s="130"/>
      <c r="P461" s="123">
        <f>VLOOKUP(A461,'[2]ВВТ ОТИ'!$1:$1048576,19,0)</f>
        <v>78</v>
      </c>
      <c r="Q461" s="123" t="s">
        <v>3858</v>
      </c>
    </row>
    <row r="462" spans="1:17" ht="66.75" customHeight="1">
      <c r="A462" s="39" t="str">
        <f t="shared" si="7"/>
        <v>РНО-0001891</v>
      </c>
      <c r="B462" s="102" t="s">
        <v>499</v>
      </c>
      <c r="C462" s="103" t="s">
        <v>17</v>
      </c>
      <c r="D462" s="48" t="s">
        <v>10</v>
      </c>
      <c r="E462" s="48" t="s">
        <v>7</v>
      </c>
      <c r="F462" s="38" t="s">
        <v>480</v>
      </c>
      <c r="G462" s="124">
        <v>43651</v>
      </c>
      <c r="H462" s="123" t="s">
        <v>3409</v>
      </c>
      <c r="I462" s="123" t="s">
        <v>3072</v>
      </c>
      <c r="J462" s="123" t="s">
        <v>3410</v>
      </c>
      <c r="K462" s="124">
        <v>43651</v>
      </c>
      <c r="L462" s="123">
        <v>4</v>
      </c>
      <c r="M462" s="123"/>
      <c r="N462" s="130"/>
      <c r="O462" s="130"/>
      <c r="P462" s="123">
        <f>VLOOKUP(A462,'[2]ВВТ ОТИ'!$1:$1048576,19,0)</f>
        <v>63</v>
      </c>
      <c r="Q462" s="146"/>
    </row>
    <row r="463" spans="1:17" ht="80.25" customHeight="1">
      <c r="A463" s="39" t="str">
        <f t="shared" si="7"/>
        <v>РНО-0001892</v>
      </c>
      <c r="B463" s="102" t="s">
        <v>499</v>
      </c>
      <c r="C463" s="103" t="s">
        <v>17</v>
      </c>
      <c r="D463" s="48" t="s">
        <v>10</v>
      </c>
      <c r="E463" s="48" t="s">
        <v>7</v>
      </c>
      <c r="F463" s="38" t="s">
        <v>481</v>
      </c>
      <c r="G463" s="124">
        <v>43664</v>
      </c>
      <c r="H463" s="123" t="s">
        <v>3413</v>
      </c>
      <c r="I463" s="123" t="s">
        <v>3415</v>
      </c>
      <c r="J463" s="123" t="s">
        <v>3414</v>
      </c>
      <c r="K463" s="124">
        <v>43664</v>
      </c>
      <c r="L463" s="123">
        <v>4</v>
      </c>
      <c r="M463" s="123" t="s">
        <v>3677</v>
      </c>
      <c r="N463" s="130"/>
      <c r="O463" s="130"/>
      <c r="P463" s="123">
        <f>VLOOKUP(A463,'[2]ВВТ ОТИ'!$1:$1048576,19,0)</f>
        <v>78</v>
      </c>
      <c r="Q463" s="146"/>
    </row>
    <row r="464" spans="1:17" ht="69" customHeight="1">
      <c r="A464" s="39" t="str">
        <f t="shared" si="7"/>
        <v>РНО-0001893</v>
      </c>
      <c r="B464" s="102" t="s">
        <v>499</v>
      </c>
      <c r="C464" s="103" t="s">
        <v>17</v>
      </c>
      <c r="D464" s="48" t="s">
        <v>10</v>
      </c>
      <c r="E464" s="48" t="s">
        <v>7</v>
      </c>
      <c r="F464" s="38" t="s">
        <v>482</v>
      </c>
      <c r="G464" s="124">
        <v>43691</v>
      </c>
      <c r="H464" s="123" t="s">
        <v>3420</v>
      </c>
      <c r="I464" s="123" t="s">
        <v>3422</v>
      </c>
      <c r="J464" s="123" t="s">
        <v>3421</v>
      </c>
      <c r="K464" s="124">
        <v>43691</v>
      </c>
      <c r="L464" s="123">
        <v>4</v>
      </c>
      <c r="M464" s="123"/>
      <c r="N464" s="148"/>
      <c r="O464" s="148"/>
      <c r="P464" s="123">
        <f>VLOOKUP(A464,'[2]ВВТ ОТИ'!$1:$1048576,19,0)</f>
        <v>78</v>
      </c>
      <c r="Q464" s="146"/>
    </row>
    <row r="465" spans="1:17" ht="67.5" customHeight="1">
      <c r="A465" s="39" t="str">
        <f t="shared" si="7"/>
        <v>РНО-0001894</v>
      </c>
      <c r="B465" s="102" t="s">
        <v>499</v>
      </c>
      <c r="C465" s="103" t="s">
        <v>17</v>
      </c>
      <c r="D465" s="48" t="s">
        <v>10</v>
      </c>
      <c r="E465" s="48" t="s">
        <v>7</v>
      </c>
      <c r="F465" s="38" t="s">
        <v>483</v>
      </c>
      <c r="G465" s="124">
        <v>43696</v>
      </c>
      <c r="H465" s="123" t="s">
        <v>3424</v>
      </c>
      <c r="I465" s="123" t="s">
        <v>3425</v>
      </c>
      <c r="J465" s="123" t="s">
        <v>3191</v>
      </c>
      <c r="K465" s="124">
        <v>43696</v>
      </c>
      <c r="L465" s="123">
        <v>4</v>
      </c>
      <c r="M465" s="123"/>
      <c r="N465" s="148"/>
      <c r="O465" s="148"/>
      <c r="P465" s="123">
        <f>VLOOKUP(A465,'[2]ВВТ ОТИ'!$1:$1048576,19,0)</f>
        <v>78</v>
      </c>
      <c r="Q465" s="123" t="s">
        <v>4406</v>
      </c>
    </row>
    <row r="466" spans="1:17" ht="78" customHeight="1">
      <c r="A466" s="39" t="str">
        <f t="shared" si="7"/>
        <v>РНО-0001895</v>
      </c>
      <c r="B466" s="102" t="s">
        <v>499</v>
      </c>
      <c r="C466" s="103" t="s">
        <v>17</v>
      </c>
      <c r="D466" s="48" t="s">
        <v>10</v>
      </c>
      <c r="E466" s="48" t="s">
        <v>7</v>
      </c>
      <c r="F466" s="38" t="s">
        <v>484</v>
      </c>
      <c r="G466" s="124">
        <v>43705</v>
      </c>
      <c r="H466" s="123" t="s">
        <v>3428</v>
      </c>
      <c r="I466" s="123" t="s">
        <v>3430</v>
      </c>
      <c r="J466" s="123" t="s">
        <v>2906</v>
      </c>
      <c r="K466" s="124">
        <v>43705</v>
      </c>
      <c r="L466" s="123">
        <v>4</v>
      </c>
      <c r="M466" s="123"/>
      <c r="N466" s="130"/>
      <c r="O466" s="130"/>
      <c r="P466" s="123">
        <f>VLOOKUP(A466,'[2]ВВТ ОТИ'!$1:$1048576,19,0)</f>
        <v>76</v>
      </c>
      <c r="Q466" s="146"/>
    </row>
    <row r="467" spans="1:17" ht="75" customHeight="1">
      <c r="A467" s="39" t="str">
        <f t="shared" si="7"/>
        <v>РНО-0001896</v>
      </c>
      <c r="B467" s="102" t="s">
        <v>499</v>
      </c>
      <c r="C467" s="103" t="s">
        <v>17</v>
      </c>
      <c r="D467" s="48" t="s">
        <v>10</v>
      </c>
      <c r="E467" s="48" t="s">
        <v>7</v>
      </c>
      <c r="F467" s="38" t="s">
        <v>485</v>
      </c>
      <c r="G467" s="124">
        <v>43705</v>
      </c>
      <c r="H467" s="123" t="s">
        <v>3427</v>
      </c>
      <c r="I467" s="123" t="s">
        <v>3078</v>
      </c>
      <c r="J467" s="123" t="s">
        <v>3429</v>
      </c>
      <c r="K467" s="124">
        <v>43705</v>
      </c>
      <c r="L467" s="123">
        <v>3</v>
      </c>
      <c r="M467" s="123"/>
      <c r="N467" s="130"/>
      <c r="O467" s="130"/>
      <c r="P467" s="123">
        <f>VLOOKUP(A467,'[2]ВВТ ОТИ'!$1:$1048576,19,0)</f>
        <v>52</v>
      </c>
      <c r="Q467" s="123" t="s">
        <v>4010</v>
      </c>
    </row>
    <row r="468" spans="1:17" ht="60.75" customHeight="1">
      <c r="A468" s="39" t="str">
        <f t="shared" si="7"/>
        <v>РНО-0001897</v>
      </c>
      <c r="B468" s="102" t="s">
        <v>499</v>
      </c>
      <c r="C468" s="103" t="s">
        <v>17</v>
      </c>
      <c r="D468" s="48" t="s">
        <v>10</v>
      </c>
      <c r="E468" s="48" t="s">
        <v>7</v>
      </c>
      <c r="F468" s="38" t="s">
        <v>486</v>
      </c>
      <c r="G468" s="124">
        <v>43724</v>
      </c>
      <c r="H468" s="123" t="s">
        <v>3442</v>
      </c>
      <c r="I468" s="123" t="s">
        <v>3443</v>
      </c>
      <c r="J468" s="123" t="s">
        <v>2936</v>
      </c>
      <c r="K468" s="124">
        <v>43724</v>
      </c>
      <c r="L468" s="123">
        <v>3</v>
      </c>
      <c r="M468" s="123"/>
      <c r="N468" s="130"/>
      <c r="O468" s="130"/>
      <c r="P468" s="123">
        <f>VLOOKUP(A468,'[2]ВВТ ОТИ'!$1:$1048576,19,0)</f>
        <v>78</v>
      </c>
      <c r="Q468" s="123" t="s">
        <v>4391</v>
      </c>
    </row>
    <row r="469" spans="1:17" ht="93.75" customHeight="1">
      <c r="A469" s="39" t="str">
        <f t="shared" si="7"/>
        <v>РНО-0001900</v>
      </c>
      <c r="B469" s="102" t="s">
        <v>499</v>
      </c>
      <c r="C469" s="103" t="s">
        <v>17</v>
      </c>
      <c r="D469" s="48" t="s">
        <v>10</v>
      </c>
      <c r="E469" s="48" t="s">
        <v>7</v>
      </c>
      <c r="F469" s="38" t="s">
        <v>487</v>
      </c>
      <c r="G469" s="124">
        <v>43810</v>
      </c>
      <c r="H469" s="123" t="s">
        <v>3490</v>
      </c>
      <c r="I469" s="123" t="s">
        <v>3493</v>
      </c>
      <c r="J469" s="123" t="s">
        <v>3491</v>
      </c>
      <c r="K469" s="124">
        <v>43810</v>
      </c>
      <c r="L469" s="123">
        <v>3</v>
      </c>
      <c r="M469" s="123"/>
      <c r="N469" s="130"/>
      <c r="O469" s="130"/>
      <c r="P469" s="123">
        <f>VLOOKUP(A469,'[2]ВВТ ОТИ'!$1:$1048576,19,0)</f>
        <v>3</v>
      </c>
      <c r="Q469" s="123" t="s">
        <v>4031</v>
      </c>
    </row>
    <row r="470" spans="1:17" ht="88.5" customHeight="1">
      <c r="A470" s="39" t="str">
        <f t="shared" si="7"/>
        <v>РНО-0001901</v>
      </c>
      <c r="B470" s="102" t="s">
        <v>499</v>
      </c>
      <c r="C470" s="103" t="s">
        <v>17</v>
      </c>
      <c r="D470" s="48" t="s">
        <v>10</v>
      </c>
      <c r="E470" s="48" t="s">
        <v>7</v>
      </c>
      <c r="F470" s="38" t="s">
        <v>488</v>
      </c>
      <c r="G470" s="124">
        <v>43810</v>
      </c>
      <c r="H470" s="123" t="s">
        <v>3492</v>
      </c>
      <c r="I470" s="123" t="s">
        <v>3493</v>
      </c>
      <c r="J470" s="123" t="s">
        <v>3491</v>
      </c>
      <c r="K470" s="124">
        <v>43810</v>
      </c>
      <c r="L470" s="123">
        <v>3</v>
      </c>
      <c r="M470" s="123"/>
      <c r="N470" s="130"/>
      <c r="O470" s="130"/>
      <c r="P470" s="123">
        <f>VLOOKUP(A470,'[2]ВВТ ОТИ'!$1:$1048576,19,0)</f>
        <v>3</v>
      </c>
      <c r="Q470" s="123" t="s">
        <v>4032</v>
      </c>
    </row>
    <row r="471" spans="1:17" ht="68.25" customHeight="1">
      <c r="A471" s="39" t="str">
        <f t="shared" si="7"/>
        <v>РНО-0001902</v>
      </c>
      <c r="B471" s="102" t="s">
        <v>499</v>
      </c>
      <c r="C471" s="103" t="s">
        <v>17</v>
      </c>
      <c r="D471" s="48" t="s">
        <v>10</v>
      </c>
      <c r="E471" s="48" t="s">
        <v>7</v>
      </c>
      <c r="F471" s="38" t="s">
        <v>489</v>
      </c>
      <c r="G471" s="124">
        <v>43822</v>
      </c>
      <c r="H471" s="123" t="s">
        <v>3495</v>
      </c>
      <c r="I471" s="40" t="s">
        <v>3497</v>
      </c>
      <c r="J471" s="36" t="s">
        <v>2686</v>
      </c>
      <c r="K471" s="124">
        <v>43822</v>
      </c>
      <c r="L471" s="63">
        <v>3</v>
      </c>
      <c r="M471" s="30"/>
      <c r="N471" s="130"/>
      <c r="O471" s="130"/>
      <c r="P471" s="123">
        <f>VLOOKUP(A471,'[2]ВВТ ОТИ'!$1:$1048576,19,0)</f>
        <v>77</v>
      </c>
      <c r="Q471" s="123" t="s">
        <v>4071</v>
      </c>
    </row>
    <row r="472" spans="1:17" ht="63" customHeight="1">
      <c r="A472" s="39" t="str">
        <f t="shared" si="7"/>
        <v>РНО-0001903</v>
      </c>
      <c r="B472" s="102" t="s">
        <v>499</v>
      </c>
      <c r="C472" s="103" t="s">
        <v>17</v>
      </c>
      <c r="D472" s="48" t="s">
        <v>10</v>
      </c>
      <c r="E472" s="48" t="s">
        <v>7</v>
      </c>
      <c r="F472" s="38" t="s">
        <v>490</v>
      </c>
      <c r="G472" s="124">
        <v>43822</v>
      </c>
      <c r="H472" s="123" t="s">
        <v>3496</v>
      </c>
      <c r="I472" s="40" t="s">
        <v>3497</v>
      </c>
      <c r="J472" s="36" t="s">
        <v>2686</v>
      </c>
      <c r="K472" s="124">
        <v>43822</v>
      </c>
      <c r="L472" s="63">
        <v>3</v>
      </c>
      <c r="M472" s="30"/>
      <c r="N472" s="130"/>
      <c r="O472" s="130"/>
      <c r="P472" s="123">
        <f>VLOOKUP(A472,'[2]ВВТ ОТИ'!$1:$1048576,19,0)</f>
        <v>77</v>
      </c>
      <c r="Q472" s="123" t="s">
        <v>4072</v>
      </c>
    </row>
    <row r="473" spans="1:17" ht="54.75" customHeight="1">
      <c r="A473" s="39" t="str">
        <f t="shared" si="7"/>
        <v>РНО-0001904</v>
      </c>
      <c r="B473" s="102" t="s">
        <v>499</v>
      </c>
      <c r="C473" s="103" t="s">
        <v>17</v>
      </c>
      <c r="D473" s="48" t="s">
        <v>10</v>
      </c>
      <c r="E473" s="48" t="s">
        <v>7</v>
      </c>
      <c r="F473" s="38" t="s">
        <v>491</v>
      </c>
      <c r="G473" s="124">
        <v>43854</v>
      </c>
      <c r="H473" s="123" t="s">
        <v>3512</v>
      </c>
      <c r="I473" s="123" t="s">
        <v>3515</v>
      </c>
      <c r="J473" s="123" t="s">
        <v>3514</v>
      </c>
      <c r="K473" s="124">
        <v>43854</v>
      </c>
      <c r="L473" s="123">
        <v>4</v>
      </c>
      <c r="M473" s="123"/>
      <c r="N473" s="130"/>
      <c r="O473" s="130"/>
      <c r="P473" s="123">
        <f>VLOOKUP(A473,'[2]ВВТ ОТИ'!$1:$1048576,19,0)</f>
        <v>34</v>
      </c>
      <c r="Q473" s="123" t="s">
        <v>3701</v>
      </c>
    </row>
    <row r="474" spans="1:17" ht="69" customHeight="1">
      <c r="A474" s="39" t="str">
        <f t="shared" si="7"/>
        <v>РНО-0001905</v>
      </c>
      <c r="B474" s="102" t="s">
        <v>499</v>
      </c>
      <c r="C474" s="103" t="s">
        <v>17</v>
      </c>
      <c r="D474" s="48" t="s">
        <v>10</v>
      </c>
      <c r="E474" s="48" t="s">
        <v>7</v>
      </c>
      <c r="F474" s="38" t="s">
        <v>492</v>
      </c>
      <c r="G474" s="124">
        <v>43858</v>
      </c>
      <c r="H474" s="123" t="s">
        <v>3513</v>
      </c>
      <c r="I474" s="123" t="s">
        <v>3519</v>
      </c>
      <c r="J474" s="123" t="s">
        <v>3268</v>
      </c>
      <c r="K474" s="124">
        <v>43858</v>
      </c>
      <c r="L474" s="123">
        <v>4</v>
      </c>
      <c r="M474" s="123"/>
      <c r="N474" s="130"/>
      <c r="O474" s="130"/>
      <c r="P474" s="123">
        <f>VLOOKUP(A474,'[2]ВВТ ОТИ'!$1:$1048576,19,0)</f>
        <v>34</v>
      </c>
      <c r="Q474" s="123" t="s">
        <v>4146</v>
      </c>
    </row>
    <row r="475" spans="1:17" ht="93.75" customHeight="1">
      <c r="A475" s="39" t="str">
        <f t="shared" si="7"/>
        <v>РНО-0001906</v>
      </c>
      <c r="B475" s="102" t="s">
        <v>499</v>
      </c>
      <c r="C475" s="103" t="s">
        <v>17</v>
      </c>
      <c r="D475" s="48" t="s">
        <v>10</v>
      </c>
      <c r="E475" s="48" t="s">
        <v>7</v>
      </c>
      <c r="F475" s="38" t="s">
        <v>493</v>
      </c>
      <c r="G475" s="124">
        <v>43969</v>
      </c>
      <c r="H475" s="123" t="s">
        <v>3601</v>
      </c>
      <c r="I475" s="123" t="s">
        <v>3602</v>
      </c>
      <c r="J475" s="123" t="s">
        <v>2820</v>
      </c>
      <c r="K475" s="124">
        <v>43969</v>
      </c>
      <c r="L475" s="123">
        <v>3</v>
      </c>
      <c r="M475" s="123"/>
      <c r="N475" s="130"/>
      <c r="O475" s="130"/>
      <c r="P475" s="123">
        <f>VLOOKUP(A475,'[2]ВВТ ОТИ'!$1:$1048576,19,0)</f>
        <v>4</v>
      </c>
      <c r="Q475" s="188" t="s">
        <v>4307</v>
      </c>
    </row>
    <row r="476" spans="1:17" ht="93.75" customHeight="1">
      <c r="A476" s="39" t="str">
        <f t="shared" si="7"/>
        <v>РНО-0001907</v>
      </c>
      <c r="B476" s="102" t="s">
        <v>499</v>
      </c>
      <c r="C476" s="103" t="s">
        <v>17</v>
      </c>
      <c r="D476" s="48" t="s">
        <v>10</v>
      </c>
      <c r="E476" s="48" t="s">
        <v>7</v>
      </c>
      <c r="F476" s="38" t="s">
        <v>494</v>
      </c>
      <c r="G476" s="124">
        <v>44050</v>
      </c>
      <c r="H476" s="123" t="s">
        <v>3646</v>
      </c>
      <c r="I476" s="123" t="s">
        <v>3647</v>
      </c>
      <c r="J476" s="123" t="s">
        <v>3398</v>
      </c>
      <c r="K476" s="124">
        <v>44050</v>
      </c>
      <c r="L476" s="123">
        <v>3</v>
      </c>
      <c r="M476" s="123"/>
      <c r="N476" s="130"/>
      <c r="O476" s="130"/>
      <c r="P476" s="123">
        <f>VLOOKUP(A476,'[2]ВВТ ОТИ'!$1:$1048576,19,0)</f>
        <v>44</v>
      </c>
      <c r="Q476" s="146"/>
    </row>
    <row r="477" spans="1:17" ht="81" customHeight="1">
      <c r="A477" s="39" t="str">
        <f t="shared" si="7"/>
        <v>РНО-0001908</v>
      </c>
      <c r="B477" s="102" t="s">
        <v>499</v>
      </c>
      <c r="C477" s="103" t="s">
        <v>17</v>
      </c>
      <c r="D477" s="48" t="s">
        <v>10</v>
      </c>
      <c r="E477" s="48" t="s">
        <v>7</v>
      </c>
      <c r="F477" s="38" t="s">
        <v>495</v>
      </c>
      <c r="G477" s="124">
        <v>44060</v>
      </c>
      <c r="H477" s="123" t="s">
        <v>3654</v>
      </c>
      <c r="I477" s="123" t="s">
        <v>3119</v>
      </c>
      <c r="J477" s="123" t="s">
        <v>2405</v>
      </c>
      <c r="K477" s="124">
        <v>44060</v>
      </c>
      <c r="L477" s="123">
        <v>3</v>
      </c>
      <c r="M477" s="123"/>
      <c r="N477" s="130"/>
      <c r="O477" s="130"/>
      <c r="P477" s="123">
        <f>VLOOKUP(A477,'[2]ВВТ ОТИ'!$1:$1048576,19,0)</f>
        <v>77</v>
      </c>
      <c r="Q477" s="123" t="s">
        <v>3964</v>
      </c>
    </row>
    <row r="478" spans="1:17" ht="78.75" customHeight="1">
      <c r="A478" s="39" t="str">
        <f t="shared" si="7"/>
        <v>РНО-0001909</v>
      </c>
      <c r="B478" s="102" t="s">
        <v>499</v>
      </c>
      <c r="C478" s="103" t="s">
        <v>17</v>
      </c>
      <c r="D478" s="48" t="s">
        <v>10</v>
      </c>
      <c r="E478" s="48" t="s">
        <v>7</v>
      </c>
      <c r="F478" s="38" t="s">
        <v>496</v>
      </c>
      <c r="G478" s="124">
        <v>44085</v>
      </c>
      <c r="H478" s="123" t="s">
        <v>2827</v>
      </c>
      <c r="I478" s="123" t="s">
        <v>3669</v>
      </c>
      <c r="J478" s="123" t="s">
        <v>3668</v>
      </c>
      <c r="K478" s="124">
        <v>44085</v>
      </c>
      <c r="L478" s="123">
        <v>4</v>
      </c>
      <c r="M478" s="123"/>
      <c r="N478" s="148"/>
      <c r="O478" s="148"/>
      <c r="P478" s="123">
        <f>VLOOKUP(A478,'[2]ВВТ ОТИ'!$1:$1048576,19,0)</f>
        <v>10</v>
      </c>
      <c r="Q478" s="123" t="s">
        <v>4418</v>
      </c>
    </row>
    <row r="479" spans="1:17" ht="51.75" customHeight="1">
      <c r="A479" s="39" t="str">
        <f t="shared" si="7"/>
        <v>РНО-0001910</v>
      </c>
      <c r="B479" s="102" t="s">
        <v>499</v>
      </c>
      <c r="C479" s="103" t="s">
        <v>17</v>
      </c>
      <c r="D479" s="48" t="s">
        <v>10</v>
      </c>
      <c r="E479" s="48" t="s">
        <v>7</v>
      </c>
      <c r="F479" s="38" t="s">
        <v>497</v>
      </c>
      <c r="G479" s="124">
        <v>44144</v>
      </c>
      <c r="H479" s="123" t="s">
        <v>3699</v>
      </c>
      <c r="I479" s="123" t="s">
        <v>3698</v>
      </c>
      <c r="J479" s="123" t="s">
        <v>2953</v>
      </c>
      <c r="K479" s="124">
        <v>44144</v>
      </c>
      <c r="L479" s="123">
        <v>3</v>
      </c>
      <c r="M479" s="123"/>
      <c r="N479" s="148"/>
      <c r="O479" s="148"/>
      <c r="P479" s="123">
        <f>VLOOKUP(A479,'[2]ВВТ ОТИ'!$1:$1048576,19,0)</f>
        <v>61</v>
      </c>
      <c r="Q479" s="146"/>
    </row>
  </sheetData>
  <sheetProtection selectLockedCells="1" selectUnlockedCells="1"/>
  <autoFilter ref="B4:Q479">
    <filterColumn colId="0" showButton="0"/>
    <filterColumn colId="1" showButton="0"/>
    <filterColumn colId="2" showButton="0"/>
    <filterColumn colId="3" showButton="0"/>
    <filterColumn colId="7"/>
    <filterColumn colId="14"/>
    <filterColumn colId="15"/>
  </autoFilter>
  <dataConsolidate function="countNums">
    <dataRefs count="1">
      <dataRef ref="K355:K381" sheet="ОТИ" r:id="rId1"/>
    </dataRefs>
  </dataConsolidate>
  <mergeCells count="4">
    <mergeCell ref="B4:F4"/>
    <mergeCell ref="B1:O1"/>
    <mergeCell ref="B2:O2"/>
    <mergeCell ref="B3:O3"/>
  </mergeCells>
  <dataValidations count="2">
    <dataValidation type="date" operator="greaterThan" allowBlank="1" showInputMessage="1" showErrorMessage="1" errorTitle="Дата в формате ДД.ММ.ГГГГ" error="Введите дату в формате ДД.ММ.ГГГГ" promptTitle="Дата в формате ДД.ММ.ГГГГ" prompt="Введите дату в формате ДД.ММ.ГГГГ" sqref="K378 K334">
      <formula1>1</formula1>
    </dataValidation>
    <dataValidation type="date" operator="greaterThan" allowBlank="1" showInputMessage="1" showErrorMessage="1" errorTitle="Ошибка формата даты" error="Исправьте формат даты на ДД.ММ.ГГГГ" promptTitle="Дата в формате ДД.ММ.ГГГГ" prompt="Введите дату в формате ДД.ММ.ГГГГ" sqref="K185 G185">
      <formula1>1</formula1>
    </dataValidation>
  </dataValidations>
  <pageMargins left="0.19685039370078741" right="0.15748031496062992" top="0.51181102362204722" bottom="0.31496062992125984" header="0.43307086614173229" footer="0.15748031496062992"/>
  <pageSetup paperSize="9" scale="50" orientation="landscape" r:id="rId2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V620"/>
  <sheetViews>
    <sheetView zoomScale="80" zoomScaleNormal="80" workbookViewId="0">
      <pane ySplit="4" topLeftCell="A597" activePane="bottomLeft" state="frozen"/>
      <selection pane="bottomLeft" activeCell="A283" sqref="A283"/>
    </sheetView>
  </sheetViews>
  <sheetFormatPr defaultRowHeight="12.75"/>
  <cols>
    <col min="1" max="1" width="14.85546875" style="13" customWidth="1"/>
    <col min="2" max="2" width="13.5703125" style="13" customWidth="1"/>
    <col min="3" max="3" width="41.42578125" style="13" customWidth="1"/>
    <col min="4" max="4" width="50.85546875" style="13" customWidth="1"/>
    <col min="5" max="5" width="16.42578125" style="13" customWidth="1"/>
    <col min="6" max="6" width="13.42578125" style="13" customWidth="1"/>
    <col min="7" max="7" width="14.7109375" style="13" customWidth="1"/>
    <col min="8" max="8" width="26.7109375" style="13" customWidth="1"/>
    <col min="9" max="9" width="15.85546875" style="13" customWidth="1"/>
    <col min="10" max="10" width="17.85546875" style="13" customWidth="1"/>
    <col min="11" max="11" width="53.140625" style="3" customWidth="1"/>
    <col min="12" max="251" width="9.140625" style="13"/>
    <col min="252" max="252" width="10.140625" style="13" bestFit="1" customWidth="1"/>
    <col min="253" max="253" width="11.85546875" style="13" bestFit="1" customWidth="1"/>
    <col min="254" max="254" width="35.5703125" style="13" customWidth="1"/>
    <col min="255" max="255" width="45.85546875" style="13" customWidth="1"/>
    <col min="256" max="256" width="13.7109375" style="13" customWidth="1"/>
    <col min="257" max="257" width="12.28515625" style="13" customWidth="1"/>
    <col min="258" max="258" width="14" style="13" customWidth="1"/>
    <col min="259" max="259" width="14.42578125" style="13" customWidth="1"/>
    <col min="260" max="260" width="13.140625" style="13" customWidth="1"/>
    <col min="261" max="261" width="14" style="13" customWidth="1"/>
    <col min="262" max="507" width="9.140625" style="13"/>
    <col min="508" max="508" width="10.140625" style="13" bestFit="1" customWidth="1"/>
    <col min="509" max="509" width="11.85546875" style="13" bestFit="1" customWidth="1"/>
    <col min="510" max="510" width="35.5703125" style="13" customWidth="1"/>
    <col min="511" max="511" width="45.85546875" style="13" customWidth="1"/>
    <col min="512" max="512" width="13.7109375" style="13" customWidth="1"/>
    <col min="513" max="513" width="12.28515625" style="13" customWidth="1"/>
    <col min="514" max="514" width="14" style="13" customWidth="1"/>
    <col min="515" max="515" width="14.42578125" style="13" customWidth="1"/>
    <col min="516" max="516" width="13.140625" style="13" customWidth="1"/>
    <col min="517" max="517" width="14" style="13" customWidth="1"/>
    <col min="518" max="763" width="9.140625" style="13"/>
    <col min="764" max="764" width="10.140625" style="13" bestFit="1" customWidth="1"/>
    <col min="765" max="765" width="11.85546875" style="13" bestFit="1" customWidth="1"/>
    <col min="766" max="766" width="35.5703125" style="13" customWidth="1"/>
    <col min="767" max="767" width="45.85546875" style="13" customWidth="1"/>
    <col min="768" max="768" width="13.7109375" style="13" customWidth="1"/>
    <col min="769" max="769" width="12.28515625" style="13" customWidth="1"/>
    <col min="770" max="770" width="14" style="13" customWidth="1"/>
    <col min="771" max="771" width="14.42578125" style="13" customWidth="1"/>
    <col min="772" max="772" width="13.140625" style="13" customWidth="1"/>
    <col min="773" max="773" width="14" style="13" customWidth="1"/>
    <col min="774" max="1019" width="9.140625" style="13"/>
    <col min="1020" max="1020" width="10.140625" style="13" bestFit="1" customWidth="1"/>
    <col min="1021" max="1021" width="11.85546875" style="13" bestFit="1" customWidth="1"/>
    <col min="1022" max="1022" width="35.5703125" style="13" customWidth="1"/>
    <col min="1023" max="1023" width="45.85546875" style="13" customWidth="1"/>
    <col min="1024" max="1024" width="13.7109375" style="13" customWidth="1"/>
    <col min="1025" max="1025" width="12.28515625" style="13" customWidth="1"/>
    <col min="1026" max="1026" width="14" style="13" customWidth="1"/>
    <col min="1027" max="1027" width="14.42578125" style="13" customWidth="1"/>
    <col min="1028" max="1028" width="13.140625" style="13" customWidth="1"/>
    <col min="1029" max="1029" width="14" style="13" customWidth="1"/>
    <col min="1030" max="1275" width="9.140625" style="13"/>
    <col min="1276" max="1276" width="10.140625" style="13" bestFit="1" customWidth="1"/>
    <col min="1277" max="1277" width="11.85546875" style="13" bestFit="1" customWidth="1"/>
    <col min="1278" max="1278" width="35.5703125" style="13" customWidth="1"/>
    <col min="1279" max="1279" width="45.85546875" style="13" customWidth="1"/>
    <col min="1280" max="1280" width="13.7109375" style="13" customWidth="1"/>
    <col min="1281" max="1281" width="12.28515625" style="13" customWidth="1"/>
    <col min="1282" max="1282" width="14" style="13" customWidth="1"/>
    <col min="1283" max="1283" width="14.42578125" style="13" customWidth="1"/>
    <col min="1284" max="1284" width="13.140625" style="13" customWidth="1"/>
    <col min="1285" max="1285" width="14" style="13" customWidth="1"/>
    <col min="1286" max="1531" width="9.140625" style="13"/>
    <col min="1532" max="1532" width="10.140625" style="13" bestFit="1" customWidth="1"/>
    <col min="1533" max="1533" width="11.85546875" style="13" bestFit="1" customWidth="1"/>
    <col min="1534" max="1534" width="35.5703125" style="13" customWidth="1"/>
    <col min="1535" max="1535" width="45.85546875" style="13" customWidth="1"/>
    <col min="1536" max="1536" width="13.7109375" style="13" customWidth="1"/>
    <col min="1537" max="1537" width="12.28515625" style="13" customWidth="1"/>
    <col min="1538" max="1538" width="14" style="13" customWidth="1"/>
    <col min="1539" max="1539" width="14.42578125" style="13" customWidth="1"/>
    <col min="1540" max="1540" width="13.140625" style="13" customWidth="1"/>
    <col min="1541" max="1541" width="14" style="13" customWidth="1"/>
    <col min="1542" max="1787" width="9.140625" style="13"/>
    <col min="1788" max="1788" width="10.140625" style="13" bestFit="1" customWidth="1"/>
    <col min="1789" max="1789" width="11.85546875" style="13" bestFit="1" customWidth="1"/>
    <col min="1790" max="1790" width="35.5703125" style="13" customWidth="1"/>
    <col min="1791" max="1791" width="45.85546875" style="13" customWidth="1"/>
    <col min="1792" max="1792" width="13.7109375" style="13" customWidth="1"/>
    <col min="1793" max="1793" width="12.28515625" style="13" customWidth="1"/>
    <col min="1794" max="1794" width="14" style="13" customWidth="1"/>
    <col min="1795" max="1795" width="14.42578125" style="13" customWidth="1"/>
    <col min="1796" max="1796" width="13.140625" style="13" customWidth="1"/>
    <col min="1797" max="1797" width="14" style="13" customWidth="1"/>
    <col min="1798" max="2043" width="9.140625" style="13"/>
    <col min="2044" max="2044" width="10.140625" style="13" bestFit="1" customWidth="1"/>
    <col min="2045" max="2045" width="11.85546875" style="13" bestFit="1" customWidth="1"/>
    <col min="2046" max="2046" width="35.5703125" style="13" customWidth="1"/>
    <col min="2047" max="2047" width="45.85546875" style="13" customWidth="1"/>
    <col min="2048" max="2048" width="13.7109375" style="13" customWidth="1"/>
    <col min="2049" max="2049" width="12.28515625" style="13" customWidth="1"/>
    <col min="2050" max="2050" width="14" style="13" customWidth="1"/>
    <col min="2051" max="2051" width="14.42578125" style="13" customWidth="1"/>
    <col min="2052" max="2052" width="13.140625" style="13" customWidth="1"/>
    <col min="2053" max="2053" width="14" style="13" customWidth="1"/>
    <col min="2054" max="2299" width="9.140625" style="13"/>
    <col min="2300" max="2300" width="10.140625" style="13" bestFit="1" customWidth="1"/>
    <col min="2301" max="2301" width="11.85546875" style="13" bestFit="1" customWidth="1"/>
    <col min="2302" max="2302" width="35.5703125" style="13" customWidth="1"/>
    <col min="2303" max="2303" width="45.85546875" style="13" customWidth="1"/>
    <col min="2304" max="2304" width="13.7109375" style="13" customWidth="1"/>
    <col min="2305" max="2305" width="12.28515625" style="13" customWidth="1"/>
    <col min="2306" max="2306" width="14" style="13" customWidth="1"/>
    <col min="2307" max="2307" width="14.42578125" style="13" customWidth="1"/>
    <col min="2308" max="2308" width="13.140625" style="13" customWidth="1"/>
    <col min="2309" max="2309" width="14" style="13" customWidth="1"/>
    <col min="2310" max="2555" width="9.140625" style="13"/>
    <col min="2556" max="2556" width="10.140625" style="13" bestFit="1" customWidth="1"/>
    <col min="2557" max="2557" width="11.85546875" style="13" bestFit="1" customWidth="1"/>
    <col min="2558" max="2558" width="35.5703125" style="13" customWidth="1"/>
    <col min="2559" max="2559" width="45.85546875" style="13" customWidth="1"/>
    <col min="2560" max="2560" width="13.7109375" style="13" customWidth="1"/>
    <col min="2561" max="2561" width="12.28515625" style="13" customWidth="1"/>
    <col min="2562" max="2562" width="14" style="13" customWidth="1"/>
    <col min="2563" max="2563" width="14.42578125" style="13" customWidth="1"/>
    <col min="2564" max="2564" width="13.140625" style="13" customWidth="1"/>
    <col min="2565" max="2565" width="14" style="13" customWidth="1"/>
    <col min="2566" max="2811" width="9.140625" style="13"/>
    <col min="2812" max="2812" width="10.140625" style="13" bestFit="1" customWidth="1"/>
    <col min="2813" max="2813" width="11.85546875" style="13" bestFit="1" customWidth="1"/>
    <col min="2814" max="2814" width="35.5703125" style="13" customWidth="1"/>
    <col min="2815" max="2815" width="45.85546875" style="13" customWidth="1"/>
    <col min="2816" max="2816" width="13.7109375" style="13" customWidth="1"/>
    <col min="2817" max="2817" width="12.28515625" style="13" customWidth="1"/>
    <col min="2818" max="2818" width="14" style="13" customWidth="1"/>
    <col min="2819" max="2819" width="14.42578125" style="13" customWidth="1"/>
    <col min="2820" max="2820" width="13.140625" style="13" customWidth="1"/>
    <col min="2821" max="2821" width="14" style="13" customWidth="1"/>
    <col min="2822" max="3067" width="9.140625" style="13"/>
    <col min="3068" max="3068" width="10.140625" style="13" bestFit="1" customWidth="1"/>
    <col min="3069" max="3069" width="11.85546875" style="13" bestFit="1" customWidth="1"/>
    <col min="3070" max="3070" width="35.5703125" style="13" customWidth="1"/>
    <col min="3071" max="3071" width="45.85546875" style="13" customWidth="1"/>
    <col min="3072" max="3072" width="13.7109375" style="13" customWidth="1"/>
    <col min="3073" max="3073" width="12.28515625" style="13" customWidth="1"/>
    <col min="3074" max="3074" width="14" style="13" customWidth="1"/>
    <col min="3075" max="3075" width="14.42578125" style="13" customWidth="1"/>
    <col min="3076" max="3076" width="13.140625" style="13" customWidth="1"/>
    <col min="3077" max="3077" width="14" style="13" customWidth="1"/>
    <col min="3078" max="3323" width="9.140625" style="13"/>
    <col min="3324" max="3324" width="10.140625" style="13" bestFit="1" customWidth="1"/>
    <col min="3325" max="3325" width="11.85546875" style="13" bestFit="1" customWidth="1"/>
    <col min="3326" max="3326" width="35.5703125" style="13" customWidth="1"/>
    <col min="3327" max="3327" width="45.85546875" style="13" customWidth="1"/>
    <col min="3328" max="3328" width="13.7109375" style="13" customWidth="1"/>
    <col min="3329" max="3329" width="12.28515625" style="13" customWidth="1"/>
    <col min="3330" max="3330" width="14" style="13" customWidth="1"/>
    <col min="3331" max="3331" width="14.42578125" style="13" customWidth="1"/>
    <col min="3332" max="3332" width="13.140625" style="13" customWidth="1"/>
    <col min="3333" max="3333" width="14" style="13" customWidth="1"/>
    <col min="3334" max="3579" width="9.140625" style="13"/>
    <col min="3580" max="3580" width="10.140625" style="13" bestFit="1" customWidth="1"/>
    <col min="3581" max="3581" width="11.85546875" style="13" bestFit="1" customWidth="1"/>
    <col min="3582" max="3582" width="35.5703125" style="13" customWidth="1"/>
    <col min="3583" max="3583" width="45.85546875" style="13" customWidth="1"/>
    <col min="3584" max="3584" width="13.7109375" style="13" customWidth="1"/>
    <col min="3585" max="3585" width="12.28515625" style="13" customWidth="1"/>
    <col min="3586" max="3586" width="14" style="13" customWidth="1"/>
    <col min="3587" max="3587" width="14.42578125" style="13" customWidth="1"/>
    <col min="3588" max="3588" width="13.140625" style="13" customWidth="1"/>
    <col min="3589" max="3589" width="14" style="13" customWidth="1"/>
    <col min="3590" max="3835" width="9.140625" style="13"/>
    <col min="3836" max="3836" width="10.140625" style="13" bestFit="1" customWidth="1"/>
    <col min="3837" max="3837" width="11.85546875" style="13" bestFit="1" customWidth="1"/>
    <col min="3838" max="3838" width="35.5703125" style="13" customWidth="1"/>
    <col min="3839" max="3839" width="45.85546875" style="13" customWidth="1"/>
    <col min="3840" max="3840" width="13.7109375" style="13" customWidth="1"/>
    <col min="3841" max="3841" width="12.28515625" style="13" customWidth="1"/>
    <col min="3842" max="3842" width="14" style="13" customWidth="1"/>
    <col min="3843" max="3843" width="14.42578125" style="13" customWidth="1"/>
    <col min="3844" max="3844" width="13.140625" style="13" customWidth="1"/>
    <col min="3845" max="3845" width="14" style="13" customWidth="1"/>
    <col min="3846" max="4091" width="9.140625" style="13"/>
    <col min="4092" max="4092" width="10.140625" style="13" bestFit="1" customWidth="1"/>
    <col min="4093" max="4093" width="11.85546875" style="13" bestFit="1" customWidth="1"/>
    <col min="4094" max="4094" width="35.5703125" style="13" customWidth="1"/>
    <col min="4095" max="4095" width="45.85546875" style="13" customWidth="1"/>
    <col min="4096" max="4096" width="13.7109375" style="13" customWidth="1"/>
    <col min="4097" max="4097" width="12.28515625" style="13" customWidth="1"/>
    <col min="4098" max="4098" width="14" style="13" customWidth="1"/>
    <col min="4099" max="4099" width="14.42578125" style="13" customWidth="1"/>
    <col min="4100" max="4100" width="13.140625" style="13" customWidth="1"/>
    <col min="4101" max="4101" width="14" style="13" customWidth="1"/>
    <col min="4102" max="4347" width="9.140625" style="13"/>
    <col min="4348" max="4348" width="10.140625" style="13" bestFit="1" customWidth="1"/>
    <col min="4349" max="4349" width="11.85546875" style="13" bestFit="1" customWidth="1"/>
    <col min="4350" max="4350" width="35.5703125" style="13" customWidth="1"/>
    <col min="4351" max="4351" width="45.85546875" style="13" customWidth="1"/>
    <col min="4352" max="4352" width="13.7109375" style="13" customWidth="1"/>
    <col min="4353" max="4353" width="12.28515625" style="13" customWidth="1"/>
    <col min="4354" max="4354" width="14" style="13" customWidth="1"/>
    <col min="4355" max="4355" width="14.42578125" style="13" customWidth="1"/>
    <col min="4356" max="4356" width="13.140625" style="13" customWidth="1"/>
    <col min="4357" max="4357" width="14" style="13" customWidth="1"/>
    <col min="4358" max="4603" width="9.140625" style="13"/>
    <col min="4604" max="4604" width="10.140625" style="13" bestFit="1" customWidth="1"/>
    <col min="4605" max="4605" width="11.85546875" style="13" bestFit="1" customWidth="1"/>
    <col min="4606" max="4606" width="35.5703125" style="13" customWidth="1"/>
    <col min="4607" max="4607" width="45.85546875" style="13" customWidth="1"/>
    <col min="4608" max="4608" width="13.7109375" style="13" customWidth="1"/>
    <col min="4609" max="4609" width="12.28515625" style="13" customWidth="1"/>
    <col min="4610" max="4610" width="14" style="13" customWidth="1"/>
    <col min="4611" max="4611" width="14.42578125" style="13" customWidth="1"/>
    <col min="4612" max="4612" width="13.140625" style="13" customWidth="1"/>
    <col min="4613" max="4613" width="14" style="13" customWidth="1"/>
    <col min="4614" max="4859" width="9.140625" style="13"/>
    <col min="4860" max="4860" width="10.140625" style="13" bestFit="1" customWidth="1"/>
    <col min="4861" max="4861" width="11.85546875" style="13" bestFit="1" customWidth="1"/>
    <col min="4862" max="4862" width="35.5703125" style="13" customWidth="1"/>
    <col min="4863" max="4863" width="45.85546875" style="13" customWidth="1"/>
    <col min="4864" max="4864" width="13.7109375" style="13" customWidth="1"/>
    <col min="4865" max="4865" width="12.28515625" style="13" customWidth="1"/>
    <col min="4866" max="4866" width="14" style="13" customWidth="1"/>
    <col min="4867" max="4867" width="14.42578125" style="13" customWidth="1"/>
    <col min="4868" max="4868" width="13.140625" style="13" customWidth="1"/>
    <col min="4869" max="4869" width="14" style="13" customWidth="1"/>
    <col min="4870" max="5115" width="9.140625" style="13"/>
    <col min="5116" max="5116" width="10.140625" style="13" bestFit="1" customWidth="1"/>
    <col min="5117" max="5117" width="11.85546875" style="13" bestFit="1" customWidth="1"/>
    <col min="5118" max="5118" width="35.5703125" style="13" customWidth="1"/>
    <col min="5119" max="5119" width="45.85546875" style="13" customWidth="1"/>
    <col min="5120" max="5120" width="13.7109375" style="13" customWidth="1"/>
    <col min="5121" max="5121" width="12.28515625" style="13" customWidth="1"/>
    <col min="5122" max="5122" width="14" style="13" customWidth="1"/>
    <col min="5123" max="5123" width="14.42578125" style="13" customWidth="1"/>
    <col min="5124" max="5124" width="13.140625" style="13" customWidth="1"/>
    <col min="5125" max="5125" width="14" style="13" customWidth="1"/>
    <col min="5126" max="5371" width="9.140625" style="13"/>
    <col min="5372" max="5372" width="10.140625" style="13" bestFit="1" customWidth="1"/>
    <col min="5373" max="5373" width="11.85546875" style="13" bestFit="1" customWidth="1"/>
    <col min="5374" max="5374" width="35.5703125" style="13" customWidth="1"/>
    <col min="5375" max="5375" width="45.85546875" style="13" customWidth="1"/>
    <col min="5376" max="5376" width="13.7109375" style="13" customWidth="1"/>
    <col min="5377" max="5377" width="12.28515625" style="13" customWidth="1"/>
    <col min="5378" max="5378" width="14" style="13" customWidth="1"/>
    <col min="5379" max="5379" width="14.42578125" style="13" customWidth="1"/>
    <col min="5380" max="5380" width="13.140625" style="13" customWidth="1"/>
    <col min="5381" max="5381" width="14" style="13" customWidth="1"/>
    <col min="5382" max="5627" width="9.140625" style="13"/>
    <col min="5628" max="5628" width="10.140625" style="13" bestFit="1" customWidth="1"/>
    <col min="5629" max="5629" width="11.85546875" style="13" bestFit="1" customWidth="1"/>
    <col min="5630" max="5630" width="35.5703125" style="13" customWidth="1"/>
    <col min="5631" max="5631" width="45.85546875" style="13" customWidth="1"/>
    <col min="5632" max="5632" width="13.7109375" style="13" customWidth="1"/>
    <col min="5633" max="5633" width="12.28515625" style="13" customWidth="1"/>
    <col min="5634" max="5634" width="14" style="13" customWidth="1"/>
    <col min="5635" max="5635" width="14.42578125" style="13" customWidth="1"/>
    <col min="5636" max="5636" width="13.140625" style="13" customWidth="1"/>
    <col min="5637" max="5637" width="14" style="13" customWidth="1"/>
    <col min="5638" max="5883" width="9.140625" style="13"/>
    <col min="5884" max="5884" width="10.140625" style="13" bestFit="1" customWidth="1"/>
    <col min="5885" max="5885" width="11.85546875" style="13" bestFit="1" customWidth="1"/>
    <col min="5886" max="5886" width="35.5703125" style="13" customWidth="1"/>
    <col min="5887" max="5887" width="45.85546875" style="13" customWidth="1"/>
    <col min="5888" max="5888" width="13.7109375" style="13" customWidth="1"/>
    <col min="5889" max="5889" width="12.28515625" style="13" customWidth="1"/>
    <col min="5890" max="5890" width="14" style="13" customWidth="1"/>
    <col min="5891" max="5891" width="14.42578125" style="13" customWidth="1"/>
    <col min="5892" max="5892" width="13.140625" style="13" customWidth="1"/>
    <col min="5893" max="5893" width="14" style="13" customWidth="1"/>
    <col min="5894" max="6139" width="9.140625" style="13"/>
    <col min="6140" max="6140" width="10.140625" style="13" bestFit="1" customWidth="1"/>
    <col min="6141" max="6141" width="11.85546875" style="13" bestFit="1" customWidth="1"/>
    <col min="6142" max="6142" width="35.5703125" style="13" customWidth="1"/>
    <col min="6143" max="6143" width="45.85546875" style="13" customWidth="1"/>
    <col min="6144" max="6144" width="13.7109375" style="13" customWidth="1"/>
    <col min="6145" max="6145" width="12.28515625" style="13" customWidth="1"/>
    <col min="6146" max="6146" width="14" style="13" customWidth="1"/>
    <col min="6147" max="6147" width="14.42578125" style="13" customWidth="1"/>
    <col min="6148" max="6148" width="13.140625" style="13" customWidth="1"/>
    <col min="6149" max="6149" width="14" style="13" customWidth="1"/>
    <col min="6150" max="6395" width="9.140625" style="13"/>
    <col min="6396" max="6396" width="10.140625" style="13" bestFit="1" customWidth="1"/>
    <col min="6397" max="6397" width="11.85546875" style="13" bestFit="1" customWidth="1"/>
    <col min="6398" max="6398" width="35.5703125" style="13" customWidth="1"/>
    <col min="6399" max="6399" width="45.85546875" style="13" customWidth="1"/>
    <col min="6400" max="6400" width="13.7109375" style="13" customWidth="1"/>
    <col min="6401" max="6401" width="12.28515625" style="13" customWidth="1"/>
    <col min="6402" max="6402" width="14" style="13" customWidth="1"/>
    <col min="6403" max="6403" width="14.42578125" style="13" customWidth="1"/>
    <col min="6404" max="6404" width="13.140625" style="13" customWidth="1"/>
    <col min="6405" max="6405" width="14" style="13" customWidth="1"/>
    <col min="6406" max="6651" width="9.140625" style="13"/>
    <col min="6652" max="6652" width="10.140625" style="13" bestFit="1" customWidth="1"/>
    <col min="6653" max="6653" width="11.85546875" style="13" bestFit="1" customWidth="1"/>
    <col min="6654" max="6654" width="35.5703125" style="13" customWidth="1"/>
    <col min="6655" max="6655" width="45.85546875" style="13" customWidth="1"/>
    <col min="6656" max="6656" width="13.7109375" style="13" customWidth="1"/>
    <col min="6657" max="6657" width="12.28515625" style="13" customWidth="1"/>
    <col min="6658" max="6658" width="14" style="13" customWidth="1"/>
    <col min="6659" max="6659" width="14.42578125" style="13" customWidth="1"/>
    <col min="6660" max="6660" width="13.140625" style="13" customWidth="1"/>
    <col min="6661" max="6661" width="14" style="13" customWidth="1"/>
    <col min="6662" max="6907" width="9.140625" style="13"/>
    <col min="6908" max="6908" width="10.140625" style="13" bestFit="1" customWidth="1"/>
    <col min="6909" max="6909" width="11.85546875" style="13" bestFit="1" customWidth="1"/>
    <col min="6910" max="6910" width="35.5703125" style="13" customWidth="1"/>
    <col min="6911" max="6911" width="45.85546875" style="13" customWidth="1"/>
    <col min="6912" max="6912" width="13.7109375" style="13" customWidth="1"/>
    <col min="6913" max="6913" width="12.28515625" style="13" customWidth="1"/>
    <col min="6914" max="6914" width="14" style="13" customWidth="1"/>
    <col min="6915" max="6915" width="14.42578125" style="13" customWidth="1"/>
    <col min="6916" max="6916" width="13.140625" style="13" customWidth="1"/>
    <col min="6917" max="6917" width="14" style="13" customWidth="1"/>
    <col min="6918" max="7163" width="9.140625" style="13"/>
    <col min="7164" max="7164" width="10.140625" style="13" bestFit="1" customWidth="1"/>
    <col min="7165" max="7165" width="11.85546875" style="13" bestFit="1" customWidth="1"/>
    <col min="7166" max="7166" width="35.5703125" style="13" customWidth="1"/>
    <col min="7167" max="7167" width="45.85546875" style="13" customWidth="1"/>
    <col min="7168" max="7168" width="13.7109375" style="13" customWidth="1"/>
    <col min="7169" max="7169" width="12.28515625" style="13" customWidth="1"/>
    <col min="7170" max="7170" width="14" style="13" customWidth="1"/>
    <col min="7171" max="7171" width="14.42578125" style="13" customWidth="1"/>
    <col min="7172" max="7172" width="13.140625" style="13" customWidth="1"/>
    <col min="7173" max="7173" width="14" style="13" customWidth="1"/>
    <col min="7174" max="7419" width="9.140625" style="13"/>
    <col min="7420" max="7420" width="10.140625" style="13" bestFit="1" customWidth="1"/>
    <col min="7421" max="7421" width="11.85546875" style="13" bestFit="1" customWidth="1"/>
    <col min="7422" max="7422" width="35.5703125" style="13" customWidth="1"/>
    <col min="7423" max="7423" width="45.85546875" style="13" customWidth="1"/>
    <col min="7424" max="7424" width="13.7109375" style="13" customWidth="1"/>
    <col min="7425" max="7425" width="12.28515625" style="13" customWidth="1"/>
    <col min="7426" max="7426" width="14" style="13" customWidth="1"/>
    <col min="7427" max="7427" width="14.42578125" style="13" customWidth="1"/>
    <col min="7428" max="7428" width="13.140625" style="13" customWidth="1"/>
    <col min="7429" max="7429" width="14" style="13" customWidth="1"/>
    <col min="7430" max="7675" width="9.140625" style="13"/>
    <col min="7676" max="7676" width="10.140625" style="13" bestFit="1" customWidth="1"/>
    <col min="7677" max="7677" width="11.85546875" style="13" bestFit="1" customWidth="1"/>
    <col min="7678" max="7678" width="35.5703125" style="13" customWidth="1"/>
    <col min="7679" max="7679" width="45.85546875" style="13" customWidth="1"/>
    <col min="7680" max="7680" width="13.7109375" style="13" customWidth="1"/>
    <col min="7681" max="7681" width="12.28515625" style="13" customWidth="1"/>
    <col min="7682" max="7682" width="14" style="13" customWidth="1"/>
    <col min="7683" max="7683" width="14.42578125" style="13" customWidth="1"/>
    <col min="7684" max="7684" width="13.140625" style="13" customWidth="1"/>
    <col min="7685" max="7685" width="14" style="13" customWidth="1"/>
    <col min="7686" max="7931" width="9.140625" style="13"/>
    <col min="7932" max="7932" width="10.140625" style="13" bestFit="1" customWidth="1"/>
    <col min="7933" max="7933" width="11.85546875" style="13" bestFit="1" customWidth="1"/>
    <col min="7934" max="7934" width="35.5703125" style="13" customWidth="1"/>
    <col min="7935" max="7935" width="45.85546875" style="13" customWidth="1"/>
    <col min="7936" max="7936" width="13.7109375" style="13" customWidth="1"/>
    <col min="7937" max="7937" width="12.28515625" style="13" customWidth="1"/>
    <col min="7938" max="7938" width="14" style="13" customWidth="1"/>
    <col min="7939" max="7939" width="14.42578125" style="13" customWidth="1"/>
    <col min="7940" max="7940" width="13.140625" style="13" customWidth="1"/>
    <col min="7941" max="7941" width="14" style="13" customWidth="1"/>
    <col min="7942" max="8187" width="9.140625" style="13"/>
    <col min="8188" max="8188" width="10.140625" style="13" bestFit="1" customWidth="1"/>
    <col min="8189" max="8189" width="11.85546875" style="13" bestFit="1" customWidth="1"/>
    <col min="8190" max="8190" width="35.5703125" style="13" customWidth="1"/>
    <col min="8191" max="8191" width="45.85546875" style="13" customWidth="1"/>
    <col min="8192" max="8192" width="13.7109375" style="13" customWidth="1"/>
    <col min="8193" max="8193" width="12.28515625" style="13" customWidth="1"/>
    <col min="8194" max="8194" width="14" style="13" customWidth="1"/>
    <col min="8195" max="8195" width="14.42578125" style="13" customWidth="1"/>
    <col min="8196" max="8196" width="13.140625" style="13" customWidth="1"/>
    <col min="8197" max="8197" width="14" style="13" customWidth="1"/>
    <col min="8198" max="8443" width="9.140625" style="13"/>
    <col min="8444" max="8444" width="10.140625" style="13" bestFit="1" customWidth="1"/>
    <col min="8445" max="8445" width="11.85546875" style="13" bestFit="1" customWidth="1"/>
    <col min="8446" max="8446" width="35.5703125" style="13" customWidth="1"/>
    <col min="8447" max="8447" width="45.85546875" style="13" customWidth="1"/>
    <col min="8448" max="8448" width="13.7109375" style="13" customWidth="1"/>
    <col min="8449" max="8449" width="12.28515625" style="13" customWidth="1"/>
    <col min="8450" max="8450" width="14" style="13" customWidth="1"/>
    <col min="8451" max="8451" width="14.42578125" style="13" customWidth="1"/>
    <col min="8452" max="8452" width="13.140625" style="13" customWidth="1"/>
    <col min="8453" max="8453" width="14" style="13" customWidth="1"/>
    <col min="8454" max="8699" width="9.140625" style="13"/>
    <col min="8700" max="8700" width="10.140625" style="13" bestFit="1" customWidth="1"/>
    <col min="8701" max="8701" width="11.85546875" style="13" bestFit="1" customWidth="1"/>
    <col min="8702" max="8702" width="35.5703125" style="13" customWidth="1"/>
    <col min="8703" max="8703" width="45.85546875" style="13" customWidth="1"/>
    <col min="8704" max="8704" width="13.7109375" style="13" customWidth="1"/>
    <col min="8705" max="8705" width="12.28515625" style="13" customWidth="1"/>
    <col min="8706" max="8706" width="14" style="13" customWidth="1"/>
    <col min="8707" max="8707" width="14.42578125" style="13" customWidth="1"/>
    <col min="8708" max="8708" width="13.140625" style="13" customWidth="1"/>
    <col min="8709" max="8709" width="14" style="13" customWidth="1"/>
    <col min="8710" max="8955" width="9.140625" style="13"/>
    <col min="8956" max="8956" width="10.140625" style="13" bestFit="1" customWidth="1"/>
    <col min="8957" max="8957" width="11.85546875" style="13" bestFit="1" customWidth="1"/>
    <col min="8958" max="8958" width="35.5703125" style="13" customWidth="1"/>
    <col min="8959" max="8959" width="45.85546875" style="13" customWidth="1"/>
    <col min="8960" max="8960" width="13.7109375" style="13" customWidth="1"/>
    <col min="8961" max="8961" width="12.28515625" style="13" customWidth="1"/>
    <col min="8962" max="8962" width="14" style="13" customWidth="1"/>
    <col min="8963" max="8963" width="14.42578125" style="13" customWidth="1"/>
    <col min="8964" max="8964" width="13.140625" style="13" customWidth="1"/>
    <col min="8965" max="8965" width="14" style="13" customWidth="1"/>
    <col min="8966" max="9211" width="9.140625" style="13"/>
    <col min="9212" max="9212" width="10.140625" style="13" bestFit="1" customWidth="1"/>
    <col min="9213" max="9213" width="11.85546875" style="13" bestFit="1" customWidth="1"/>
    <col min="9214" max="9214" width="35.5703125" style="13" customWidth="1"/>
    <col min="9215" max="9215" width="45.85546875" style="13" customWidth="1"/>
    <col min="9216" max="9216" width="13.7109375" style="13" customWidth="1"/>
    <col min="9217" max="9217" width="12.28515625" style="13" customWidth="1"/>
    <col min="9218" max="9218" width="14" style="13" customWidth="1"/>
    <col min="9219" max="9219" width="14.42578125" style="13" customWidth="1"/>
    <col min="9220" max="9220" width="13.140625" style="13" customWidth="1"/>
    <col min="9221" max="9221" width="14" style="13" customWidth="1"/>
    <col min="9222" max="9467" width="9.140625" style="13"/>
    <col min="9468" max="9468" width="10.140625" style="13" bestFit="1" customWidth="1"/>
    <col min="9469" max="9469" width="11.85546875" style="13" bestFit="1" customWidth="1"/>
    <col min="9470" max="9470" width="35.5703125" style="13" customWidth="1"/>
    <col min="9471" max="9471" width="45.85546875" style="13" customWidth="1"/>
    <col min="9472" max="9472" width="13.7109375" style="13" customWidth="1"/>
    <col min="9473" max="9473" width="12.28515625" style="13" customWidth="1"/>
    <col min="9474" max="9474" width="14" style="13" customWidth="1"/>
    <col min="9475" max="9475" width="14.42578125" style="13" customWidth="1"/>
    <col min="9476" max="9476" width="13.140625" style="13" customWidth="1"/>
    <col min="9477" max="9477" width="14" style="13" customWidth="1"/>
    <col min="9478" max="9723" width="9.140625" style="13"/>
    <col min="9724" max="9724" width="10.140625" style="13" bestFit="1" customWidth="1"/>
    <col min="9725" max="9725" width="11.85546875" style="13" bestFit="1" customWidth="1"/>
    <col min="9726" max="9726" width="35.5703125" style="13" customWidth="1"/>
    <col min="9727" max="9727" width="45.85546875" style="13" customWidth="1"/>
    <col min="9728" max="9728" width="13.7109375" style="13" customWidth="1"/>
    <col min="9729" max="9729" width="12.28515625" style="13" customWidth="1"/>
    <col min="9730" max="9730" width="14" style="13" customWidth="1"/>
    <col min="9731" max="9731" width="14.42578125" style="13" customWidth="1"/>
    <col min="9732" max="9732" width="13.140625" style="13" customWidth="1"/>
    <col min="9733" max="9733" width="14" style="13" customWidth="1"/>
    <col min="9734" max="9979" width="9.140625" style="13"/>
    <col min="9980" max="9980" width="10.140625" style="13" bestFit="1" customWidth="1"/>
    <col min="9981" max="9981" width="11.85546875" style="13" bestFit="1" customWidth="1"/>
    <col min="9982" max="9982" width="35.5703125" style="13" customWidth="1"/>
    <col min="9983" max="9983" width="45.85546875" style="13" customWidth="1"/>
    <col min="9984" max="9984" width="13.7109375" style="13" customWidth="1"/>
    <col min="9985" max="9985" width="12.28515625" style="13" customWidth="1"/>
    <col min="9986" max="9986" width="14" style="13" customWidth="1"/>
    <col min="9987" max="9987" width="14.42578125" style="13" customWidth="1"/>
    <col min="9988" max="9988" width="13.140625" style="13" customWidth="1"/>
    <col min="9989" max="9989" width="14" style="13" customWidth="1"/>
    <col min="9990" max="10235" width="9.140625" style="13"/>
    <col min="10236" max="10236" width="10.140625" style="13" bestFit="1" customWidth="1"/>
    <col min="10237" max="10237" width="11.85546875" style="13" bestFit="1" customWidth="1"/>
    <col min="10238" max="10238" width="35.5703125" style="13" customWidth="1"/>
    <col min="10239" max="10239" width="45.85546875" style="13" customWidth="1"/>
    <col min="10240" max="10240" width="13.7109375" style="13" customWidth="1"/>
    <col min="10241" max="10241" width="12.28515625" style="13" customWidth="1"/>
    <col min="10242" max="10242" width="14" style="13" customWidth="1"/>
    <col min="10243" max="10243" width="14.42578125" style="13" customWidth="1"/>
    <col min="10244" max="10244" width="13.140625" style="13" customWidth="1"/>
    <col min="10245" max="10245" width="14" style="13" customWidth="1"/>
    <col min="10246" max="10491" width="9.140625" style="13"/>
    <col min="10492" max="10492" width="10.140625" style="13" bestFit="1" customWidth="1"/>
    <col min="10493" max="10493" width="11.85546875" style="13" bestFit="1" customWidth="1"/>
    <col min="10494" max="10494" width="35.5703125" style="13" customWidth="1"/>
    <col min="10495" max="10495" width="45.85546875" style="13" customWidth="1"/>
    <col min="10496" max="10496" width="13.7109375" style="13" customWidth="1"/>
    <col min="10497" max="10497" width="12.28515625" style="13" customWidth="1"/>
    <col min="10498" max="10498" width="14" style="13" customWidth="1"/>
    <col min="10499" max="10499" width="14.42578125" style="13" customWidth="1"/>
    <col min="10500" max="10500" width="13.140625" style="13" customWidth="1"/>
    <col min="10501" max="10501" width="14" style="13" customWidth="1"/>
    <col min="10502" max="10747" width="9.140625" style="13"/>
    <col min="10748" max="10748" width="10.140625" style="13" bestFit="1" customWidth="1"/>
    <col min="10749" max="10749" width="11.85546875" style="13" bestFit="1" customWidth="1"/>
    <col min="10750" max="10750" width="35.5703125" style="13" customWidth="1"/>
    <col min="10751" max="10751" width="45.85546875" style="13" customWidth="1"/>
    <col min="10752" max="10752" width="13.7109375" style="13" customWidth="1"/>
    <col min="10753" max="10753" width="12.28515625" style="13" customWidth="1"/>
    <col min="10754" max="10754" width="14" style="13" customWidth="1"/>
    <col min="10755" max="10755" width="14.42578125" style="13" customWidth="1"/>
    <col min="10756" max="10756" width="13.140625" style="13" customWidth="1"/>
    <col min="10757" max="10757" width="14" style="13" customWidth="1"/>
    <col min="10758" max="11003" width="9.140625" style="13"/>
    <col min="11004" max="11004" width="10.140625" style="13" bestFit="1" customWidth="1"/>
    <col min="11005" max="11005" width="11.85546875" style="13" bestFit="1" customWidth="1"/>
    <col min="11006" max="11006" width="35.5703125" style="13" customWidth="1"/>
    <col min="11007" max="11007" width="45.85546875" style="13" customWidth="1"/>
    <col min="11008" max="11008" width="13.7109375" style="13" customWidth="1"/>
    <col min="11009" max="11009" width="12.28515625" style="13" customWidth="1"/>
    <col min="11010" max="11010" width="14" style="13" customWidth="1"/>
    <col min="11011" max="11011" width="14.42578125" style="13" customWidth="1"/>
    <col min="11012" max="11012" width="13.140625" style="13" customWidth="1"/>
    <col min="11013" max="11013" width="14" style="13" customWidth="1"/>
    <col min="11014" max="11259" width="9.140625" style="13"/>
    <col min="11260" max="11260" width="10.140625" style="13" bestFit="1" customWidth="1"/>
    <col min="11261" max="11261" width="11.85546875" style="13" bestFit="1" customWidth="1"/>
    <col min="11262" max="11262" width="35.5703125" style="13" customWidth="1"/>
    <col min="11263" max="11263" width="45.85546875" style="13" customWidth="1"/>
    <col min="11264" max="11264" width="13.7109375" style="13" customWidth="1"/>
    <col min="11265" max="11265" width="12.28515625" style="13" customWidth="1"/>
    <col min="11266" max="11266" width="14" style="13" customWidth="1"/>
    <col min="11267" max="11267" width="14.42578125" style="13" customWidth="1"/>
    <col min="11268" max="11268" width="13.140625" style="13" customWidth="1"/>
    <col min="11269" max="11269" width="14" style="13" customWidth="1"/>
    <col min="11270" max="11515" width="9.140625" style="13"/>
    <col min="11516" max="11516" width="10.140625" style="13" bestFit="1" customWidth="1"/>
    <col min="11517" max="11517" width="11.85546875" style="13" bestFit="1" customWidth="1"/>
    <col min="11518" max="11518" width="35.5703125" style="13" customWidth="1"/>
    <col min="11519" max="11519" width="45.85546875" style="13" customWidth="1"/>
    <col min="11520" max="11520" width="13.7109375" style="13" customWidth="1"/>
    <col min="11521" max="11521" width="12.28515625" style="13" customWidth="1"/>
    <col min="11522" max="11522" width="14" style="13" customWidth="1"/>
    <col min="11523" max="11523" width="14.42578125" style="13" customWidth="1"/>
    <col min="11524" max="11524" width="13.140625" style="13" customWidth="1"/>
    <col min="11525" max="11525" width="14" style="13" customWidth="1"/>
    <col min="11526" max="11771" width="9.140625" style="13"/>
    <col min="11772" max="11772" width="10.140625" style="13" bestFit="1" customWidth="1"/>
    <col min="11773" max="11773" width="11.85546875" style="13" bestFit="1" customWidth="1"/>
    <col min="11774" max="11774" width="35.5703125" style="13" customWidth="1"/>
    <col min="11775" max="11775" width="45.85546875" style="13" customWidth="1"/>
    <col min="11776" max="11776" width="13.7109375" style="13" customWidth="1"/>
    <col min="11777" max="11777" width="12.28515625" style="13" customWidth="1"/>
    <col min="11778" max="11778" width="14" style="13" customWidth="1"/>
    <col min="11779" max="11779" width="14.42578125" style="13" customWidth="1"/>
    <col min="11780" max="11780" width="13.140625" style="13" customWidth="1"/>
    <col min="11781" max="11781" width="14" style="13" customWidth="1"/>
    <col min="11782" max="12027" width="9.140625" style="13"/>
    <col min="12028" max="12028" width="10.140625" style="13" bestFit="1" customWidth="1"/>
    <col min="12029" max="12029" width="11.85546875" style="13" bestFit="1" customWidth="1"/>
    <col min="12030" max="12030" width="35.5703125" style="13" customWidth="1"/>
    <col min="12031" max="12031" width="45.85546875" style="13" customWidth="1"/>
    <col min="12032" max="12032" width="13.7109375" style="13" customWidth="1"/>
    <col min="12033" max="12033" width="12.28515625" style="13" customWidth="1"/>
    <col min="12034" max="12034" width="14" style="13" customWidth="1"/>
    <col min="12035" max="12035" width="14.42578125" style="13" customWidth="1"/>
    <col min="12036" max="12036" width="13.140625" style="13" customWidth="1"/>
    <col min="12037" max="12037" width="14" style="13" customWidth="1"/>
    <col min="12038" max="12283" width="9.140625" style="13"/>
    <col min="12284" max="12284" width="10.140625" style="13" bestFit="1" customWidth="1"/>
    <col min="12285" max="12285" width="11.85546875" style="13" bestFit="1" customWidth="1"/>
    <col min="12286" max="12286" width="35.5703125" style="13" customWidth="1"/>
    <col min="12287" max="12287" width="45.85546875" style="13" customWidth="1"/>
    <col min="12288" max="12288" width="13.7109375" style="13" customWidth="1"/>
    <col min="12289" max="12289" width="12.28515625" style="13" customWidth="1"/>
    <col min="12290" max="12290" width="14" style="13" customWidth="1"/>
    <col min="12291" max="12291" width="14.42578125" style="13" customWidth="1"/>
    <col min="12292" max="12292" width="13.140625" style="13" customWidth="1"/>
    <col min="12293" max="12293" width="14" style="13" customWidth="1"/>
    <col min="12294" max="12539" width="9.140625" style="13"/>
    <col min="12540" max="12540" width="10.140625" style="13" bestFit="1" customWidth="1"/>
    <col min="12541" max="12541" width="11.85546875" style="13" bestFit="1" customWidth="1"/>
    <col min="12542" max="12542" width="35.5703125" style="13" customWidth="1"/>
    <col min="12543" max="12543" width="45.85546875" style="13" customWidth="1"/>
    <col min="12544" max="12544" width="13.7109375" style="13" customWidth="1"/>
    <col min="12545" max="12545" width="12.28515625" style="13" customWidth="1"/>
    <col min="12546" max="12546" width="14" style="13" customWidth="1"/>
    <col min="12547" max="12547" width="14.42578125" style="13" customWidth="1"/>
    <col min="12548" max="12548" width="13.140625" style="13" customWidth="1"/>
    <col min="12549" max="12549" width="14" style="13" customWidth="1"/>
    <col min="12550" max="12795" width="9.140625" style="13"/>
    <col min="12796" max="12796" width="10.140625" style="13" bestFit="1" customWidth="1"/>
    <col min="12797" max="12797" width="11.85546875" style="13" bestFit="1" customWidth="1"/>
    <col min="12798" max="12798" width="35.5703125" style="13" customWidth="1"/>
    <col min="12799" max="12799" width="45.85546875" style="13" customWidth="1"/>
    <col min="12800" max="12800" width="13.7109375" style="13" customWidth="1"/>
    <col min="12801" max="12801" width="12.28515625" style="13" customWidth="1"/>
    <col min="12802" max="12802" width="14" style="13" customWidth="1"/>
    <col min="12803" max="12803" width="14.42578125" style="13" customWidth="1"/>
    <col min="12804" max="12804" width="13.140625" style="13" customWidth="1"/>
    <col min="12805" max="12805" width="14" style="13" customWidth="1"/>
    <col min="12806" max="13051" width="9.140625" style="13"/>
    <col min="13052" max="13052" width="10.140625" style="13" bestFit="1" customWidth="1"/>
    <col min="13053" max="13053" width="11.85546875" style="13" bestFit="1" customWidth="1"/>
    <col min="13054" max="13054" width="35.5703125" style="13" customWidth="1"/>
    <col min="13055" max="13055" width="45.85546875" style="13" customWidth="1"/>
    <col min="13056" max="13056" width="13.7109375" style="13" customWidth="1"/>
    <col min="13057" max="13057" width="12.28515625" style="13" customWidth="1"/>
    <col min="13058" max="13058" width="14" style="13" customWidth="1"/>
    <col min="13059" max="13059" width="14.42578125" style="13" customWidth="1"/>
    <col min="13060" max="13060" width="13.140625" style="13" customWidth="1"/>
    <col min="13061" max="13061" width="14" style="13" customWidth="1"/>
    <col min="13062" max="13307" width="9.140625" style="13"/>
    <col min="13308" max="13308" width="10.140625" style="13" bestFit="1" customWidth="1"/>
    <col min="13309" max="13309" width="11.85546875" style="13" bestFit="1" customWidth="1"/>
    <col min="13310" max="13310" width="35.5703125" style="13" customWidth="1"/>
    <col min="13311" max="13311" width="45.85546875" style="13" customWidth="1"/>
    <col min="13312" max="13312" width="13.7109375" style="13" customWidth="1"/>
    <col min="13313" max="13313" width="12.28515625" style="13" customWidth="1"/>
    <col min="13314" max="13314" width="14" style="13" customWidth="1"/>
    <col min="13315" max="13315" width="14.42578125" style="13" customWidth="1"/>
    <col min="13316" max="13316" width="13.140625" style="13" customWidth="1"/>
    <col min="13317" max="13317" width="14" style="13" customWidth="1"/>
    <col min="13318" max="13563" width="9.140625" style="13"/>
    <col min="13564" max="13564" width="10.140625" style="13" bestFit="1" customWidth="1"/>
    <col min="13565" max="13565" width="11.85546875" style="13" bestFit="1" customWidth="1"/>
    <col min="13566" max="13566" width="35.5703125" style="13" customWidth="1"/>
    <col min="13567" max="13567" width="45.85546875" style="13" customWidth="1"/>
    <col min="13568" max="13568" width="13.7109375" style="13" customWidth="1"/>
    <col min="13569" max="13569" width="12.28515625" style="13" customWidth="1"/>
    <col min="13570" max="13570" width="14" style="13" customWidth="1"/>
    <col min="13571" max="13571" width="14.42578125" style="13" customWidth="1"/>
    <col min="13572" max="13572" width="13.140625" style="13" customWidth="1"/>
    <col min="13573" max="13573" width="14" style="13" customWidth="1"/>
    <col min="13574" max="13819" width="9.140625" style="13"/>
    <col min="13820" max="13820" width="10.140625" style="13" bestFit="1" customWidth="1"/>
    <col min="13821" max="13821" width="11.85546875" style="13" bestFit="1" customWidth="1"/>
    <col min="13822" max="13822" width="35.5703125" style="13" customWidth="1"/>
    <col min="13823" max="13823" width="45.85546875" style="13" customWidth="1"/>
    <col min="13824" max="13824" width="13.7109375" style="13" customWidth="1"/>
    <col min="13825" max="13825" width="12.28515625" style="13" customWidth="1"/>
    <col min="13826" max="13826" width="14" style="13" customWidth="1"/>
    <col min="13827" max="13827" width="14.42578125" style="13" customWidth="1"/>
    <col min="13828" max="13828" width="13.140625" style="13" customWidth="1"/>
    <col min="13829" max="13829" width="14" style="13" customWidth="1"/>
    <col min="13830" max="14075" width="9.140625" style="13"/>
    <col min="14076" max="14076" width="10.140625" style="13" bestFit="1" customWidth="1"/>
    <col min="14077" max="14077" width="11.85546875" style="13" bestFit="1" customWidth="1"/>
    <col min="14078" max="14078" width="35.5703125" style="13" customWidth="1"/>
    <col min="14079" max="14079" width="45.85546875" style="13" customWidth="1"/>
    <col min="14080" max="14080" width="13.7109375" style="13" customWidth="1"/>
    <col min="14081" max="14081" width="12.28515625" style="13" customWidth="1"/>
    <col min="14082" max="14082" width="14" style="13" customWidth="1"/>
    <col min="14083" max="14083" width="14.42578125" style="13" customWidth="1"/>
    <col min="14084" max="14084" width="13.140625" style="13" customWidth="1"/>
    <col min="14085" max="14085" width="14" style="13" customWidth="1"/>
    <col min="14086" max="14331" width="9.140625" style="13"/>
    <col min="14332" max="14332" width="10.140625" style="13" bestFit="1" customWidth="1"/>
    <col min="14333" max="14333" width="11.85546875" style="13" bestFit="1" customWidth="1"/>
    <col min="14334" max="14334" width="35.5703125" style="13" customWidth="1"/>
    <col min="14335" max="14335" width="45.85546875" style="13" customWidth="1"/>
    <col min="14336" max="14336" width="13.7109375" style="13" customWidth="1"/>
    <col min="14337" max="14337" width="12.28515625" style="13" customWidth="1"/>
    <col min="14338" max="14338" width="14" style="13" customWidth="1"/>
    <col min="14339" max="14339" width="14.42578125" style="13" customWidth="1"/>
    <col min="14340" max="14340" width="13.140625" style="13" customWidth="1"/>
    <col min="14341" max="14341" width="14" style="13" customWidth="1"/>
    <col min="14342" max="14587" width="9.140625" style="13"/>
    <col min="14588" max="14588" width="10.140625" style="13" bestFit="1" customWidth="1"/>
    <col min="14589" max="14589" width="11.85546875" style="13" bestFit="1" customWidth="1"/>
    <col min="14590" max="14590" width="35.5703125" style="13" customWidth="1"/>
    <col min="14591" max="14591" width="45.85546875" style="13" customWidth="1"/>
    <col min="14592" max="14592" width="13.7109375" style="13" customWidth="1"/>
    <col min="14593" max="14593" width="12.28515625" style="13" customWidth="1"/>
    <col min="14594" max="14594" width="14" style="13" customWidth="1"/>
    <col min="14595" max="14595" width="14.42578125" style="13" customWidth="1"/>
    <col min="14596" max="14596" width="13.140625" style="13" customWidth="1"/>
    <col min="14597" max="14597" width="14" style="13" customWidth="1"/>
    <col min="14598" max="14843" width="9.140625" style="13"/>
    <col min="14844" max="14844" width="10.140625" style="13" bestFit="1" customWidth="1"/>
    <col min="14845" max="14845" width="11.85546875" style="13" bestFit="1" customWidth="1"/>
    <col min="14846" max="14846" width="35.5703125" style="13" customWidth="1"/>
    <col min="14847" max="14847" width="45.85546875" style="13" customWidth="1"/>
    <col min="14848" max="14848" width="13.7109375" style="13" customWidth="1"/>
    <col min="14849" max="14849" width="12.28515625" style="13" customWidth="1"/>
    <col min="14850" max="14850" width="14" style="13" customWidth="1"/>
    <col min="14851" max="14851" width="14.42578125" style="13" customWidth="1"/>
    <col min="14852" max="14852" width="13.140625" style="13" customWidth="1"/>
    <col min="14853" max="14853" width="14" style="13" customWidth="1"/>
    <col min="14854" max="15099" width="9.140625" style="13"/>
    <col min="15100" max="15100" width="10.140625" style="13" bestFit="1" customWidth="1"/>
    <col min="15101" max="15101" width="11.85546875" style="13" bestFit="1" customWidth="1"/>
    <col min="15102" max="15102" width="35.5703125" style="13" customWidth="1"/>
    <col min="15103" max="15103" width="45.85546875" style="13" customWidth="1"/>
    <col min="15104" max="15104" width="13.7109375" style="13" customWidth="1"/>
    <col min="15105" max="15105" width="12.28515625" style="13" customWidth="1"/>
    <col min="15106" max="15106" width="14" style="13" customWidth="1"/>
    <col min="15107" max="15107" width="14.42578125" style="13" customWidth="1"/>
    <col min="15108" max="15108" width="13.140625" style="13" customWidth="1"/>
    <col min="15109" max="15109" width="14" style="13" customWidth="1"/>
    <col min="15110" max="15355" width="9.140625" style="13"/>
    <col min="15356" max="15356" width="10.140625" style="13" bestFit="1" customWidth="1"/>
    <col min="15357" max="15357" width="11.85546875" style="13" bestFit="1" customWidth="1"/>
    <col min="15358" max="15358" width="35.5703125" style="13" customWidth="1"/>
    <col min="15359" max="15359" width="45.85546875" style="13" customWidth="1"/>
    <col min="15360" max="15360" width="13.7109375" style="13" customWidth="1"/>
    <col min="15361" max="15361" width="12.28515625" style="13" customWidth="1"/>
    <col min="15362" max="15362" width="14" style="13" customWidth="1"/>
    <col min="15363" max="15363" width="14.42578125" style="13" customWidth="1"/>
    <col min="15364" max="15364" width="13.140625" style="13" customWidth="1"/>
    <col min="15365" max="15365" width="14" style="13" customWidth="1"/>
    <col min="15366" max="15611" width="9.140625" style="13"/>
    <col min="15612" max="15612" width="10.140625" style="13" bestFit="1" customWidth="1"/>
    <col min="15613" max="15613" width="11.85546875" style="13" bestFit="1" customWidth="1"/>
    <col min="15614" max="15614" width="35.5703125" style="13" customWidth="1"/>
    <col min="15615" max="15615" width="45.85546875" style="13" customWidth="1"/>
    <col min="15616" max="15616" width="13.7109375" style="13" customWidth="1"/>
    <col min="15617" max="15617" width="12.28515625" style="13" customWidth="1"/>
    <col min="15618" max="15618" width="14" style="13" customWidth="1"/>
    <col min="15619" max="15619" width="14.42578125" style="13" customWidth="1"/>
    <col min="15620" max="15620" width="13.140625" style="13" customWidth="1"/>
    <col min="15621" max="15621" width="14" style="13" customWidth="1"/>
    <col min="15622" max="15867" width="9.140625" style="13"/>
    <col min="15868" max="15868" width="10.140625" style="13" bestFit="1" customWidth="1"/>
    <col min="15869" max="15869" width="11.85546875" style="13" bestFit="1" customWidth="1"/>
    <col min="15870" max="15870" width="35.5703125" style="13" customWidth="1"/>
    <col min="15871" max="15871" width="45.85546875" style="13" customWidth="1"/>
    <col min="15872" max="15872" width="13.7109375" style="13" customWidth="1"/>
    <col min="15873" max="15873" width="12.28515625" style="13" customWidth="1"/>
    <col min="15874" max="15874" width="14" style="13" customWidth="1"/>
    <col min="15875" max="15875" width="14.42578125" style="13" customWidth="1"/>
    <col min="15876" max="15876" width="13.140625" style="13" customWidth="1"/>
    <col min="15877" max="15877" width="14" style="13" customWidth="1"/>
    <col min="15878" max="16123" width="9.140625" style="13"/>
    <col min="16124" max="16124" width="10.140625" style="13" bestFit="1" customWidth="1"/>
    <col min="16125" max="16125" width="11.85546875" style="13" bestFit="1" customWidth="1"/>
    <col min="16126" max="16126" width="35.5703125" style="13" customWidth="1"/>
    <col min="16127" max="16127" width="45.85546875" style="13" customWidth="1"/>
    <col min="16128" max="16128" width="13.7109375" style="13" customWidth="1"/>
    <col min="16129" max="16129" width="12.28515625" style="13" customWidth="1"/>
    <col min="16130" max="16130" width="14" style="13" customWidth="1"/>
    <col min="16131" max="16131" width="14.42578125" style="13" customWidth="1"/>
    <col min="16132" max="16132" width="13.140625" style="13" customWidth="1"/>
    <col min="16133" max="16133" width="14" style="13" customWidth="1"/>
    <col min="16134" max="16384" width="9.140625" style="13"/>
  </cols>
  <sheetData>
    <row r="1" spans="1:12" ht="15.75" customHeight="1">
      <c r="A1" s="206" t="s">
        <v>950</v>
      </c>
      <c r="B1" s="207"/>
      <c r="C1" s="207"/>
      <c r="D1" s="207"/>
      <c r="E1" s="207"/>
      <c r="F1" s="207"/>
      <c r="G1" s="207"/>
      <c r="H1" s="207"/>
      <c r="I1" s="207"/>
      <c r="J1" s="197"/>
      <c r="L1" s="12"/>
    </row>
    <row r="2" spans="1:12" ht="15.75" customHeight="1">
      <c r="A2" s="206" t="s">
        <v>2231</v>
      </c>
      <c r="B2" s="207"/>
      <c r="C2" s="207"/>
      <c r="D2" s="207"/>
      <c r="E2" s="207"/>
      <c r="F2" s="207"/>
      <c r="G2" s="207"/>
      <c r="H2" s="207"/>
      <c r="I2" s="207"/>
      <c r="J2" s="197"/>
    </row>
    <row r="3" spans="1:12" ht="16.5" thickBot="1">
      <c r="A3" s="208" t="s">
        <v>4</v>
      </c>
      <c r="B3" s="208"/>
      <c r="C3" s="208"/>
      <c r="D3" s="208"/>
      <c r="E3" s="208"/>
      <c r="F3" s="209"/>
      <c r="G3" s="209"/>
      <c r="H3" s="209"/>
      <c r="I3" s="209"/>
      <c r="J3" s="198"/>
      <c r="L3" s="18"/>
    </row>
    <row r="4" spans="1:12" ht="111.75" customHeight="1">
      <c r="A4" s="181" t="s">
        <v>1</v>
      </c>
      <c r="B4" s="182" t="s">
        <v>2</v>
      </c>
      <c r="C4" s="182" t="s">
        <v>0</v>
      </c>
      <c r="D4" s="182" t="s">
        <v>8</v>
      </c>
      <c r="E4" s="182" t="s">
        <v>772</v>
      </c>
      <c r="F4" s="182" t="s">
        <v>5</v>
      </c>
      <c r="G4" s="183" t="s">
        <v>6</v>
      </c>
      <c r="H4" s="185" t="s">
        <v>3373</v>
      </c>
      <c r="I4" s="185" t="s">
        <v>617</v>
      </c>
      <c r="J4" s="200" t="s">
        <v>4415</v>
      </c>
      <c r="K4" s="189" t="s">
        <v>3700</v>
      </c>
    </row>
    <row r="5" spans="1:12" ht="64.5" customHeight="1">
      <c r="A5" s="20" t="s">
        <v>951</v>
      </c>
      <c r="B5" s="68">
        <v>40680</v>
      </c>
      <c r="C5" s="171" t="s">
        <v>3524</v>
      </c>
      <c r="D5" s="171" t="s">
        <v>3525</v>
      </c>
      <c r="E5" s="67" t="s">
        <v>952</v>
      </c>
      <c r="F5" s="68">
        <v>40680</v>
      </c>
      <c r="G5" s="67">
        <v>3</v>
      </c>
      <c r="H5" s="67"/>
      <c r="I5" s="71"/>
      <c r="J5" s="126">
        <f>VLOOKUP(A5,'[2]МТ ОТИ'!$1:$1048576,14,0)</f>
        <v>87</v>
      </c>
      <c r="K5" s="188" t="s">
        <v>4340</v>
      </c>
    </row>
    <row r="6" spans="1:12" ht="63.75" customHeight="1">
      <c r="A6" s="20" t="s">
        <v>953</v>
      </c>
      <c r="B6" s="68">
        <v>40680</v>
      </c>
      <c r="C6" s="171" t="s">
        <v>3526</v>
      </c>
      <c r="D6" s="171" t="s">
        <v>3525</v>
      </c>
      <c r="E6" s="67" t="s">
        <v>952</v>
      </c>
      <c r="F6" s="68">
        <v>40680</v>
      </c>
      <c r="G6" s="67">
        <v>3</v>
      </c>
      <c r="H6" s="67"/>
      <c r="I6" s="71"/>
      <c r="J6" s="126">
        <f>VLOOKUP(A6,'[2]МТ ОТИ'!$1:$1048576,14,0)</f>
        <v>87</v>
      </c>
      <c r="K6" s="188" t="s">
        <v>4339</v>
      </c>
    </row>
    <row r="7" spans="1:12" ht="115.5" customHeight="1">
      <c r="A7" s="20" t="s">
        <v>954</v>
      </c>
      <c r="B7" s="68">
        <v>40680</v>
      </c>
      <c r="C7" s="171" t="s">
        <v>955</v>
      </c>
      <c r="D7" s="171" t="s">
        <v>3597</v>
      </c>
      <c r="E7" s="171" t="s">
        <v>956</v>
      </c>
      <c r="F7" s="68">
        <v>40680</v>
      </c>
      <c r="G7" s="67">
        <v>1</v>
      </c>
      <c r="H7" s="67"/>
      <c r="I7" s="71"/>
      <c r="J7" s="126">
        <f>VLOOKUP(A7,'[2]МТ ОТИ'!$1:$1048576,14,0)</f>
        <v>78</v>
      </c>
      <c r="K7" s="188" t="s">
        <v>3706</v>
      </c>
    </row>
    <row r="8" spans="1:12" ht="75.75" customHeight="1">
      <c r="A8" s="20" t="s">
        <v>957</v>
      </c>
      <c r="B8" s="68">
        <v>40680</v>
      </c>
      <c r="C8" s="171" t="s">
        <v>3342</v>
      </c>
      <c r="D8" s="171" t="s">
        <v>3343</v>
      </c>
      <c r="E8" s="171" t="s">
        <v>3028</v>
      </c>
      <c r="F8" s="68">
        <v>40680</v>
      </c>
      <c r="G8" s="67">
        <v>3</v>
      </c>
      <c r="H8" s="68">
        <v>41355</v>
      </c>
      <c r="I8" s="71"/>
      <c r="J8" s="126">
        <f>VLOOKUP(A8,'[2]МТ ОТИ'!$1:$1048576,14,0)</f>
        <v>23</v>
      </c>
      <c r="K8" s="123" t="s">
        <v>4230</v>
      </c>
    </row>
    <row r="9" spans="1:12" ht="63.75" customHeight="1">
      <c r="A9" s="20" t="s">
        <v>958</v>
      </c>
      <c r="B9" s="68">
        <v>40680</v>
      </c>
      <c r="C9" s="171" t="s">
        <v>959</v>
      </c>
      <c r="D9" s="67" t="s">
        <v>960</v>
      </c>
      <c r="E9" s="67" t="s">
        <v>961</v>
      </c>
      <c r="F9" s="68">
        <v>40680</v>
      </c>
      <c r="G9" s="67">
        <v>1</v>
      </c>
      <c r="H9" s="67"/>
      <c r="I9" s="71"/>
      <c r="J9" s="126">
        <f>VLOOKUP(A9,'[2]МТ ОТИ'!$1:$1048576,14,0)</f>
        <v>61</v>
      </c>
      <c r="K9" s="146"/>
    </row>
    <row r="10" spans="1:12" ht="68.25" customHeight="1">
      <c r="A10" s="20" t="s">
        <v>962</v>
      </c>
      <c r="B10" s="68">
        <v>40680</v>
      </c>
      <c r="C10" s="171" t="s">
        <v>3573</v>
      </c>
      <c r="D10" s="171" t="s">
        <v>3591</v>
      </c>
      <c r="E10" s="67" t="s">
        <v>963</v>
      </c>
      <c r="F10" s="68">
        <v>40680</v>
      </c>
      <c r="G10" s="67">
        <v>2</v>
      </c>
      <c r="H10" s="171" t="s">
        <v>3633</v>
      </c>
      <c r="I10" s="71"/>
      <c r="J10" s="126">
        <f>VLOOKUP(A10,'[2]МТ ОТИ'!$1:$1048576,14,0)</f>
        <v>65</v>
      </c>
      <c r="K10" s="123" t="s">
        <v>4220</v>
      </c>
    </row>
    <row r="11" spans="1:12" ht="63.75" customHeight="1">
      <c r="A11" s="20" t="s">
        <v>964</v>
      </c>
      <c r="B11" s="68">
        <v>40680</v>
      </c>
      <c r="C11" s="171" t="s">
        <v>965</v>
      </c>
      <c r="D11" s="171" t="s">
        <v>966</v>
      </c>
      <c r="E11" s="67" t="s">
        <v>967</v>
      </c>
      <c r="F11" s="68">
        <v>40680</v>
      </c>
      <c r="G11" s="67">
        <v>3</v>
      </c>
      <c r="H11" s="68" t="s">
        <v>968</v>
      </c>
      <c r="I11" s="71"/>
      <c r="J11" s="126">
        <f>VLOOKUP(A11,'[2]МТ ОТИ'!$1:$1048576,14,0)</f>
        <v>65</v>
      </c>
      <c r="K11" s="123" t="s">
        <v>3817</v>
      </c>
    </row>
    <row r="12" spans="1:12" ht="73.5" customHeight="1">
      <c r="A12" s="20" t="s">
        <v>970</v>
      </c>
      <c r="B12" s="68">
        <v>40680</v>
      </c>
      <c r="C12" s="171" t="s">
        <v>971</v>
      </c>
      <c r="D12" s="171" t="s">
        <v>972</v>
      </c>
      <c r="E12" s="67" t="s">
        <v>969</v>
      </c>
      <c r="F12" s="68">
        <v>40680</v>
      </c>
      <c r="G12" s="67">
        <v>4</v>
      </c>
      <c r="H12" s="68">
        <v>41121</v>
      </c>
      <c r="I12" s="71"/>
      <c r="J12" s="126">
        <f>VLOOKUP(A12,'[2]МТ ОТИ'!$1:$1048576,14,0)</f>
        <v>29</v>
      </c>
      <c r="K12" s="123" t="s">
        <v>4190</v>
      </c>
    </row>
    <row r="13" spans="1:12" ht="60.75" customHeight="1">
      <c r="A13" s="20" t="s">
        <v>973</v>
      </c>
      <c r="B13" s="68">
        <v>40680</v>
      </c>
      <c r="C13" s="171" t="s">
        <v>974</v>
      </c>
      <c r="D13" s="67" t="s">
        <v>975</v>
      </c>
      <c r="E13" s="67" t="s">
        <v>969</v>
      </c>
      <c r="F13" s="68">
        <v>40680</v>
      </c>
      <c r="G13" s="67">
        <v>4</v>
      </c>
      <c r="H13" s="68">
        <v>41121</v>
      </c>
      <c r="I13" s="71"/>
      <c r="J13" s="126">
        <f>VLOOKUP(A13,'[2]МТ ОТИ'!$1:$1048576,14,0)</f>
        <v>29</v>
      </c>
      <c r="K13" s="123" t="s">
        <v>4191</v>
      </c>
    </row>
    <row r="14" spans="1:12" ht="63.75" customHeight="1">
      <c r="A14" s="20" t="s">
        <v>976</v>
      </c>
      <c r="B14" s="68">
        <v>40680</v>
      </c>
      <c r="C14" s="171" t="s">
        <v>20</v>
      </c>
      <c r="D14" s="171" t="s">
        <v>977</v>
      </c>
      <c r="E14" s="67" t="s">
        <v>969</v>
      </c>
      <c r="F14" s="68">
        <v>40680</v>
      </c>
      <c r="G14" s="67">
        <v>4</v>
      </c>
      <c r="H14" s="68">
        <v>41121</v>
      </c>
      <c r="I14" s="71"/>
      <c r="J14" s="126">
        <f>VLOOKUP(A14,'[2]МТ ОТИ'!$1:$1048576,14,0)</f>
        <v>29</v>
      </c>
      <c r="K14" s="123" t="s">
        <v>4384</v>
      </c>
    </row>
    <row r="15" spans="1:12" ht="71.25" customHeight="1">
      <c r="A15" s="20" t="s">
        <v>978</v>
      </c>
      <c r="B15" s="68">
        <v>40680</v>
      </c>
      <c r="C15" s="122" t="s">
        <v>2410</v>
      </c>
      <c r="D15" s="71" t="s">
        <v>2242</v>
      </c>
      <c r="E15" s="67" t="s">
        <v>979</v>
      </c>
      <c r="F15" s="68">
        <v>40680</v>
      </c>
      <c r="G15" s="67">
        <v>3</v>
      </c>
      <c r="H15" s="68">
        <v>41152</v>
      </c>
      <c r="I15" s="19" t="s">
        <v>980</v>
      </c>
      <c r="J15" s="126">
        <f>VLOOKUP(A15,'[2]МТ ОТИ'!$1:$1048576,14,0)</f>
        <v>39</v>
      </c>
      <c r="K15" s="123" t="s">
        <v>3707</v>
      </c>
    </row>
    <row r="16" spans="1:12" ht="78" customHeight="1">
      <c r="A16" s="20" t="s">
        <v>981</v>
      </c>
      <c r="B16" s="68">
        <v>40683</v>
      </c>
      <c r="C16" s="139" t="s">
        <v>982</v>
      </c>
      <c r="D16" s="139" t="s">
        <v>2293</v>
      </c>
      <c r="E16" s="139" t="s">
        <v>2292</v>
      </c>
      <c r="F16" s="68">
        <v>40683</v>
      </c>
      <c r="G16" s="67">
        <v>3</v>
      </c>
      <c r="H16" s="89">
        <v>42444</v>
      </c>
      <c r="I16" s="71"/>
      <c r="J16" s="126">
        <f>VLOOKUP(A16,'[2]МТ ОТИ'!$1:$1048576,14,0)</f>
        <v>25</v>
      </c>
      <c r="K16" s="123" t="s">
        <v>4105</v>
      </c>
    </row>
    <row r="17" spans="1:11" ht="66.75" customHeight="1">
      <c r="A17" s="20" t="s">
        <v>983</v>
      </c>
      <c r="B17" s="68">
        <v>40683</v>
      </c>
      <c r="C17" s="171" t="s">
        <v>3625</v>
      </c>
      <c r="D17" s="171" t="s">
        <v>2293</v>
      </c>
      <c r="E17" s="139" t="s">
        <v>2370</v>
      </c>
      <c r="F17" s="68">
        <v>40683</v>
      </c>
      <c r="G17" s="67">
        <v>3</v>
      </c>
      <c r="H17" s="109">
        <v>42488</v>
      </c>
      <c r="I17" s="71"/>
      <c r="J17" s="126">
        <f>VLOOKUP(A17,'[2]МТ ОТИ'!$1:$1048576,14,0)</f>
        <v>25</v>
      </c>
      <c r="K17" s="123" t="s">
        <v>4106</v>
      </c>
    </row>
    <row r="18" spans="1:11" ht="63.75" customHeight="1">
      <c r="A18" s="20" t="s">
        <v>984</v>
      </c>
      <c r="B18" s="68">
        <v>40683</v>
      </c>
      <c r="C18" s="171" t="s">
        <v>985</v>
      </c>
      <c r="D18" s="171" t="s">
        <v>2233</v>
      </c>
      <c r="E18" s="67" t="s">
        <v>986</v>
      </c>
      <c r="F18" s="68">
        <v>40683</v>
      </c>
      <c r="G18" s="67">
        <v>4</v>
      </c>
      <c r="H18" s="68">
        <v>41148</v>
      </c>
      <c r="I18" s="71"/>
      <c r="J18" s="126">
        <f>VLOOKUP(A18,'[2]МТ ОТИ'!$1:$1048576,14,0)</f>
        <v>87</v>
      </c>
      <c r="K18" s="188" t="s">
        <v>4027</v>
      </c>
    </row>
    <row r="19" spans="1:11" ht="51" customHeight="1">
      <c r="A19" s="20" t="s">
        <v>987</v>
      </c>
      <c r="B19" s="21">
        <v>40791</v>
      </c>
      <c r="C19" s="171" t="s">
        <v>988</v>
      </c>
      <c r="D19" s="67" t="s">
        <v>989</v>
      </c>
      <c r="E19" s="67" t="s">
        <v>990</v>
      </c>
      <c r="F19" s="68">
        <v>40791</v>
      </c>
      <c r="G19" s="67">
        <v>4</v>
      </c>
      <c r="H19" s="68">
        <v>41152</v>
      </c>
      <c r="I19" s="71"/>
      <c r="J19" s="126">
        <f>VLOOKUP(A19,'[2]МТ ОТИ'!$1:$1048576,14,0)</f>
        <v>27</v>
      </c>
      <c r="K19" s="188" t="s">
        <v>4119</v>
      </c>
    </row>
    <row r="20" spans="1:11" ht="78" customHeight="1">
      <c r="A20" s="20" t="s">
        <v>992</v>
      </c>
      <c r="B20" s="68">
        <v>40683</v>
      </c>
      <c r="C20" s="171" t="s">
        <v>3310</v>
      </c>
      <c r="D20" s="67" t="s">
        <v>993</v>
      </c>
      <c r="E20" s="67" t="s">
        <v>994</v>
      </c>
      <c r="F20" s="68">
        <v>40683</v>
      </c>
      <c r="G20" s="67">
        <v>3</v>
      </c>
      <c r="H20" s="68">
        <v>41157</v>
      </c>
      <c r="I20" s="71"/>
      <c r="J20" s="126">
        <f>VLOOKUP(A20,'[2]МТ ОТИ'!$1:$1048576,14,0)</f>
        <v>27</v>
      </c>
      <c r="K20" s="123" t="s">
        <v>4178</v>
      </c>
    </row>
    <row r="21" spans="1:11" ht="101.25" customHeight="1">
      <c r="A21" s="20" t="s">
        <v>995</v>
      </c>
      <c r="B21" s="68">
        <v>40683</v>
      </c>
      <c r="C21" s="171" t="s">
        <v>2614</v>
      </c>
      <c r="D21" s="171" t="s">
        <v>3676</v>
      </c>
      <c r="E21" s="171" t="s">
        <v>2954</v>
      </c>
      <c r="F21" s="68">
        <v>40683</v>
      </c>
      <c r="G21" s="67">
        <v>3</v>
      </c>
      <c r="H21" s="157" t="s">
        <v>2609</v>
      </c>
      <c r="I21" s="71"/>
      <c r="J21" s="126">
        <f>VLOOKUP(A21,'[2]МТ ОТИ'!$1:$1048576,14,0)</f>
        <v>23</v>
      </c>
      <c r="K21" s="123" t="s">
        <v>4158</v>
      </c>
    </row>
    <row r="22" spans="1:11" ht="89.25" customHeight="1">
      <c r="A22" s="20" t="s">
        <v>996</v>
      </c>
      <c r="B22" s="21">
        <v>40690</v>
      </c>
      <c r="C22" s="67" t="s">
        <v>997</v>
      </c>
      <c r="D22" s="67" t="s">
        <v>998</v>
      </c>
      <c r="E22" s="67" t="s">
        <v>999</v>
      </c>
      <c r="F22" s="21">
        <v>40690</v>
      </c>
      <c r="G22" s="67">
        <v>4</v>
      </c>
      <c r="H22" s="68">
        <v>41163</v>
      </c>
      <c r="I22" s="71"/>
      <c r="J22" s="126">
        <f>VLOOKUP(A22,'[2]МТ ОТИ'!$1:$1048576,14,0)</f>
        <v>29</v>
      </c>
      <c r="K22" s="123" t="s">
        <v>3735</v>
      </c>
    </row>
    <row r="23" spans="1:11" ht="85.5" customHeight="1">
      <c r="A23" s="20" t="s">
        <v>1000</v>
      </c>
      <c r="B23" s="68">
        <v>40885</v>
      </c>
      <c r="C23" s="171" t="s">
        <v>3592</v>
      </c>
      <c r="D23" s="171" t="s">
        <v>3593</v>
      </c>
      <c r="E23" s="67" t="s">
        <v>1001</v>
      </c>
      <c r="F23" s="68">
        <v>40885</v>
      </c>
      <c r="G23" s="67">
        <v>4</v>
      </c>
      <c r="H23" s="118">
        <v>42536</v>
      </c>
      <c r="I23" s="71"/>
      <c r="J23" s="126">
        <f>VLOOKUP(A23,'[2]МТ ОТИ'!$1:$1048576,14,0)</f>
        <v>25</v>
      </c>
      <c r="K23" s="146"/>
    </row>
    <row r="24" spans="1:11" ht="77.25" customHeight="1">
      <c r="A24" s="20" t="s">
        <v>1002</v>
      </c>
      <c r="B24" s="68">
        <v>40708</v>
      </c>
      <c r="C24" s="171" t="s">
        <v>3487</v>
      </c>
      <c r="D24" s="171" t="s">
        <v>3488</v>
      </c>
      <c r="E24" s="67" t="s">
        <v>1003</v>
      </c>
      <c r="F24" s="68">
        <v>40708</v>
      </c>
      <c r="G24" s="67">
        <v>4</v>
      </c>
      <c r="H24" s="68">
        <v>41411</v>
      </c>
      <c r="I24" s="71"/>
      <c r="J24" s="126">
        <f>VLOOKUP(A24,'[2]МТ ОТИ'!$1:$1048576,14,0)</f>
        <v>61</v>
      </c>
      <c r="K24" s="123" t="s">
        <v>4282</v>
      </c>
    </row>
    <row r="25" spans="1:11" ht="75.75" customHeight="1">
      <c r="A25" s="20" t="s">
        <v>1004</v>
      </c>
      <c r="B25" s="68">
        <v>40690</v>
      </c>
      <c r="C25" s="171" t="s">
        <v>1005</v>
      </c>
      <c r="D25" s="171" t="s">
        <v>1006</v>
      </c>
      <c r="E25" s="171" t="s">
        <v>2818</v>
      </c>
      <c r="F25" s="68">
        <v>40690</v>
      </c>
      <c r="G25" s="67">
        <v>3</v>
      </c>
      <c r="H25" s="172">
        <v>42823</v>
      </c>
      <c r="I25" s="71"/>
      <c r="J25" s="126">
        <f>VLOOKUP(A25,'[2]МТ ОТИ'!$1:$1048576,14,0)</f>
        <v>23</v>
      </c>
      <c r="K25" s="188" t="s">
        <v>4321</v>
      </c>
    </row>
    <row r="26" spans="1:11" ht="66" customHeight="1">
      <c r="A26" s="20" t="s">
        <v>1007</v>
      </c>
      <c r="B26" s="68">
        <v>40690</v>
      </c>
      <c r="C26" s="67" t="s">
        <v>1008</v>
      </c>
      <c r="D26" s="67" t="s">
        <v>1009</v>
      </c>
      <c r="E26" s="67" t="s">
        <v>1010</v>
      </c>
      <c r="F26" s="68">
        <v>40690</v>
      </c>
      <c r="G26" s="67">
        <v>4</v>
      </c>
      <c r="H26" s="68">
        <v>41163</v>
      </c>
      <c r="I26" s="71"/>
      <c r="J26" s="126">
        <f>VLOOKUP(A26,'[2]МТ ОТИ'!$1:$1048576,14,0)</f>
        <v>39</v>
      </c>
      <c r="K26" s="146"/>
    </row>
    <row r="27" spans="1:11" ht="65.25" customHeight="1">
      <c r="A27" s="20" t="s">
        <v>2390</v>
      </c>
      <c r="B27" s="68">
        <v>40690</v>
      </c>
      <c r="C27" s="112" t="s">
        <v>2381</v>
      </c>
      <c r="D27" s="112" t="s">
        <v>2382</v>
      </c>
      <c r="E27" s="171" t="s">
        <v>3472</v>
      </c>
      <c r="F27" s="68">
        <v>40690</v>
      </c>
      <c r="G27" s="67">
        <v>4</v>
      </c>
      <c r="H27" s="115">
        <v>42515</v>
      </c>
      <c r="I27" s="71"/>
      <c r="J27" s="126">
        <f>VLOOKUP(A27,'[2]МТ ОТИ'!$1:$1048576,14,0)</f>
        <v>25</v>
      </c>
      <c r="K27" s="123" t="s">
        <v>4261</v>
      </c>
    </row>
    <row r="28" spans="1:11" ht="92.25" customHeight="1">
      <c r="A28" s="20" t="s">
        <v>2283</v>
      </c>
      <c r="B28" s="68">
        <v>40690</v>
      </c>
      <c r="C28" s="96" t="s">
        <v>2332</v>
      </c>
      <c r="D28" s="171" t="s">
        <v>2333</v>
      </c>
      <c r="E28" s="84" t="s">
        <v>2284</v>
      </c>
      <c r="F28" s="68">
        <v>40690</v>
      </c>
      <c r="G28" s="67">
        <v>3</v>
      </c>
      <c r="H28" s="85">
        <v>42417</v>
      </c>
      <c r="I28" s="71"/>
      <c r="J28" s="126">
        <f>VLOOKUP(A28,'[2]МТ ОТИ'!$1:$1048576,14,0)</f>
        <v>23</v>
      </c>
      <c r="K28" s="123" t="s">
        <v>4161</v>
      </c>
    </row>
    <row r="29" spans="1:11" ht="75" customHeight="1">
      <c r="A29" s="20" t="s">
        <v>1011</v>
      </c>
      <c r="B29" s="68">
        <v>40718</v>
      </c>
      <c r="C29" s="67" t="s">
        <v>1012</v>
      </c>
      <c r="D29" s="68" t="s">
        <v>1013</v>
      </c>
      <c r="E29" s="67" t="s">
        <v>1014</v>
      </c>
      <c r="F29" s="68">
        <v>40718</v>
      </c>
      <c r="G29" s="67">
        <v>3</v>
      </c>
      <c r="H29" s="67"/>
      <c r="I29" s="71"/>
      <c r="J29" s="126">
        <f>VLOOKUP(A29,'[2]МТ ОТИ'!$1:$1048576,14,0)</f>
        <v>65</v>
      </c>
      <c r="K29" s="123" t="s">
        <v>3902</v>
      </c>
    </row>
    <row r="30" spans="1:11" ht="84" customHeight="1">
      <c r="A30" s="20" t="s">
        <v>1015</v>
      </c>
      <c r="B30" s="68">
        <v>40718</v>
      </c>
      <c r="C30" s="67" t="s">
        <v>1016</v>
      </c>
      <c r="D30" s="68" t="s">
        <v>1017</v>
      </c>
      <c r="E30" s="67" t="s">
        <v>1014</v>
      </c>
      <c r="F30" s="68">
        <v>40718</v>
      </c>
      <c r="G30" s="67">
        <v>3</v>
      </c>
      <c r="H30" s="67"/>
      <c r="I30" s="71"/>
      <c r="J30" s="126">
        <f>VLOOKUP(A30,'[2]МТ ОТИ'!$1:$1048576,14,0)</f>
        <v>65</v>
      </c>
      <c r="K30" s="123" t="s">
        <v>3903</v>
      </c>
    </row>
    <row r="31" spans="1:11" ht="63.75" customHeight="1">
      <c r="A31" s="20" t="s">
        <v>1018</v>
      </c>
      <c r="B31" s="68">
        <v>40701</v>
      </c>
      <c r="C31" s="67" t="s">
        <v>1019</v>
      </c>
      <c r="D31" s="67" t="s">
        <v>1020</v>
      </c>
      <c r="E31" s="67" t="s">
        <v>1021</v>
      </c>
      <c r="F31" s="68">
        <v>40701</v>
      </c>
      <c r="G31" s="67">
        <v>4</v>
      </c>
      <c r="H31" s="68">
        <v>41905</v>
      </c>
      <c r="I31" s="71"/>
      <c r="J31" s="126">
        <f>VLOOKUP(A31,'[2]МТ ОТИ'!$1:$1048576,14,0)</f>
        <v>23</v>
      </c>
      <c r="K31" s="123" t="s">
        <v>4099</v>
      </c>
    </row>
    <row r="32" spans="1:11" ht="60" customHeight="1">
      <c r="A32" s="20" t="s">
        <v>2674</v>
      </c>
      <c r="B32" s="68">
        <v>40701</v>
      </c>
      <c r="C32" s="171" t="s">
        <v>2675</v>
      </c>
      <c r="D32" s="172" t="s">
        <v>2676</v>
      </c>
      <c r="E32" s="171" t="s">
        <v>3473</v>
      </c>
      <c r="F32" s="68">
        <v>40701</v>
      </c>
      <c r="G32" s="67">
        <v>4</v>
      </c>
      <c r="H32" s="68">
        <v>41234</v>
      </c>
      <c r="I32" s="71"/>
      <c r="J32" s="126">
        <f>VLOOKUP(A32,'[2]МТ ОТИ'!$1:$1048576,14,0)</f>
        <v>25</v>
      </c>
      <c r="K32" s="146"/>
    </row>
    <row r="33" spans="1:11" ht="90" customHeight="1">
      <c r="A33" s="20" t="s">
        <v>2815</v>
      </c>
      <c r="B33" s="68">
        <v>40708</v>
      </c>
      <c r="C33" s="171" t="s">
        <v>2813</v>
      </c>
      <c r="D33" s="172" t="s">
        <v>2816</v>
      </c>
      <c r="E33" s="171" t="s">
        <v>2814</v>
      </c>
      <c r="F33" s="68">
        <v>40708</v>
      </c>
      <c r="G33" s="67">
        <v>4</v>
      </c>
      <c r="H33" s="172">
        <v>42817</v>
      </c>
      <c r="I33" s="71"/>
      <c r="J33" s="126">
        <f>VLOOKUP(A33,'[2]МТ ОТИ'!$1:$1048576,14,0)</f>
        <v>25</v>
      </c>
      <c r="K33" s="123" t="s">
        <v>3898</v>
      </c>
    </row>
    <row r="34" spans="1:11" ht="75.75" customHeight="1">
      <c r="A34" s="20" t="s">
        <v>1022</v>
      </c>
      <c r="B34" s="68">
        <v>40718</v>
      </c>
      <c r="C34" s="67" t="s">
        <v>1023</v>
      </c>
      <c r="D34" s="160" t="s">
        <v>2622</v>
      </c>
      <c r="E34" s="67" t="s">
        <v>1024</v>
      </c>
      <c r="F34" s="68">
        <v>40718</v>
      </c>
      <c r="G34" s="67">
        <v>1</v>
      </c>
      <c r="H34" s="67"/>
      <c r="I34" s="71"/>
      <c r="J34" s="126">
        <f>VLOOKUP(A34,'[2]МТ ОТИ'!$1:$1048576,14,0)</f>
        <v>23</v>
      </c>
      <c r="K34" s="146"/>
    </row>
    <row r="35" spans="1:11" ht="89.25" customHeight="1">
      <c r="A35" s="20" t="s">
        <v>1025</v>
      </c>
      <c r="B35" s="68">
        <v>40708</v>
      </c>
      <c r="C35" s="171" t="s">
        <v>3320</v>
      </c>
      <c r="D35" s="172" t="s">
        <v>3643</v>
      </c>
      <c r="E35" s="67" t="s">
        <v>1026</v>
      </c>
      <c r="F35" s="68">
        <v>40708</v>
      </c>
      <c r="G35" s="67">
        <v>3</v>
      </c>
      <c r="H35" s="68">
        <v>41144</v>
      </c>
      <c r="I35" s="71"/>
      <c r="J35" s="126">
        <f>VLOOKUP(A35,'[2]МТ ОТИ'!$1:$1048576,14,0)</f>
        <v>25</v>
      </c>
      <c r="K35" s="123" t="s">
        <v>4259</v>
      </c>
    </row>
    <row r="36" spans="1:11" ht="54" customHeight="1">
      <c r="A36" s="20" t="s">
        <v>1028</v>
      </c>
      <c r="B36" s="68">
        <v>40718</v>
      </c>
      <c r="C36" s="67" t="s">
        <v>1029</v>
      </c>
      <c r="D36" s="160" t="s">
        <v>2622</v>
      </c>
      <c r="E36" s="67" t="s">
        <v>1027</v>
      </c>
      <c r="F36" s="68">
        <v>40718</v>
      </c>
      <c r="G36" s="67">
        <v>4</v>
      </c>
      <c r="H36" s="68">
        <v>41269</v>
      </c>
      <c r="I36" s="71"/>
      <c r="J36" s="126">
        <f>VLOOKUP(A36,'[2]МТ ОТИ'!$1:$1048576,14,0)</f>
        <v>23</v>
      </c>
      <c r="K36" s="123" t="s">
        <v>4323</v>
      </c>
    </row>
    <row r="37" spans="1:11" ht="57" customHeight="1">
      <c r="A37" s="20" t="s">
        <v>1030</v>
      </c>
      <c r="B37" s="68">
        <v>40718</v>
      </c>
      <c r="C37" s="67" t="s">
        <v>1031</v>
      </c>
      <c r="D37" s="160" t="s">
        <v>2622</v>
      </c>
      <c r="E37" s="67" t="s">
        <v>1027</v>
      </c>
      <c r="F37" s="68">
        <v>40718</v>
      </c>
      <c r="G37" s="67">
        <v>4</v>
      </c>
      <c r="H37" s="68">
        <v>41269</v>
      </c>
      <c r="I37" s="71"/>
      <c r="J37" s="126">
        <f>VLOOKUP(A37,'[2]МТ ОТИ'!$1:$1048576,14,0)</f>
        <v>23</v>
      </c>
      <c r="K37" s="123" t="s">
        <v>4322</v>
      </c>
    </row>
    <row r="38" spans="1:11" ht="60" customHeight="1">
      <c r="A38" s="20" t="s">
        <v>1032</v>
      </c>
      <c r="B38" s="68">
        <v>40718</v>
      </c>
      <c r="C38" s="67" t="s">
        <v>1033</v>
      </c>
      <c r="D38" s="160" t="s">
        <v>2622</v>
      </c>
      <c r="E38" s="67" t="s">
        <v>1024</v>
      </c>
      <c r="F38" s="68">
        <v>40718</v>
      </c>
      <c r="G38" s="67">
        <v>2</v>
      </c>
      <c r="H38" s="67"/>
      <c r="I38" s="71"/>
      <c r="J38" s="126">
        <f>VLOOKUP(A38,'[2]МТ ОТИ'!$1:$1048576,14,0)</f>
        <v>23</v>
      </c>
      <c r="K38" s="146"/>
    </row>
    <row r="39" spans="1:11" ht="72" customHeight="1">
      <c r="A39" s="20" t="s">
        <v>1034</v>
      </c>
      <c r="B39" s="68">
        <v>40718</v>
      </c>
      <c r="C39" s="171" t="s">
        <v>2750</v>
      </c>
      <c r="D39" s="172" t="s">
        <v>2751</v>
      </c>
      <c r="E39" s="171" t="s">
        <v>3542</v>
      </c>
      <c r="F39" s="21">
        <v>40718</v>
      </c>
      <c r="G39" s="67">
        <v>3</v>
      </c>
      <c r="H39" s="68">
        <v>41234</v>
      </c>
      <c r="I39" s="71"/>
      <c r="J39" s="126">
        <f>VLOOKUP(A39,'[2]МТ ОТИ'!$1:$1048576,14,0)</f>
        <v>25</v>
      </c>
      <c r="K39" s="123" t="s">
        <v>3938</v>
      </c>
    </row>
    <row r="40" spans="1:11" ht="62.25" customHeight="1">
      <c r="A40" s="20" t="s">
        <v>1035</v>
      </c>
      <c r="B40" s="68">
        <v>40718</v>
      </c>
      <c r="C40" s="171" t="s">
        <v>3644</v>
      </c>
      <c r="D40" s="172" t="s">
        <v>3645</v>
      </c>
      <c r="E40" s="171" t="s">
        <v>3621</v>
      </c>
      <c r="F40" s="68">
        <v>40718</v>
      </c>
      <c r="G40" s="67">
        <v>3</v>
      </c>
      <c r="H40" s="172" t="s">
        <v>3622</v>
      </c>
      <c r="I40" s="71"/>
      <c r="J40" s="126">
        <f>VLOOKUP(A40,'[2]МТ ОТИ'!$1:$1048576,14,0)</f>
        <v>25</v>
      </c>
      <c r="K40" s="123" t="s">
        <v>4149</v>
      </c>
    </row>
    <row r="41" spans="1:11" ht="64.5" customHeight="1">
      <c r="A41" s="20" t="s">
        <v>1036</v>
      </c>
      <c r="B41" s="68">
        <v>40718</v>
      </c>
      <c r="C41" s="171" t="s">
        <v>3688</v>
      </c>
      <c r="D41" s="172" t="s">
        <v>3689</v>
      </c>
      <c r="E41" s="171" t="s">
        <v>3541</v>
      </c>
      <c r="F41" s="68">
        <v>40718</v>
      </c>
      <c r="G41" s="67">
        <v>3</v>
      </c>
      <c r="H41" s="68">
        <v>41389</v>
      </c>
      <c r="I41" s="71"/>
      <c r="J41" s="126">
        <f>VLOOKUP(A41,'[2]МТ ОТИ'!$1:$1048576,14,0)</f>
        <v>25</v>
      </c>
      <c r="K41" s="123" t="s">
        <v>4026</v>
      </c>
    </row>
    <row r="42" spans="1:11" ht="76.5" customHeight="1">
      <c r="A42" s="20" t="s">
        <v>1037</v>
      </c>
      <c r="B42" s="21">
        <v>40718</v>
      </c>
      <c r="C42" s="171" t="s">
        <v>1038</v>
      </c>
      <c r="D42" s="68" t="s">
        <v>1039</v>
      </c>
      <c r="E42" s="67" t="s">
        <v>1040</v>
      </c>
      <c r="F42" s="21">
        <v>40718</v>
      </c>
      <c r="G42" s="67">
        <v>3</v>
      </c>
      <c r="H42" s="68">
        <v>41179</v>
      </c>
      <c r="I42" s="71"/>
      <c r="J42" s="126">
        <f>VLOOKUP(A42,'[2]МТ ОТИ'!$1:$1048576,14,0)</f>
        <v>23</v>
      </c>
      <c r="K42" s="123" t="s">
        <v>4312</v>
      </c>
    </row>
    <row r="43" spans="1:11" ht="51" customHeight="1">
      <c r="A43" s="20" t="s">
        <v>1041</v>
      </c>
      <c r="B43" s="68">
        <v>40718</v>
      </c>
      <c r="C43" s="171" t="s">
        <v>1042</v>
      </c>
      <c r="D43" s="68" t="s">
        <v>1043</v>
      </c>
      <c r="E43" s="67" t="s">
        <v>1044</v>
      </c>
      <c r="F43" s="68">
        <v>40718</v>
      </c>
      <c r="G43" s="67">
        <v>3</v>
      </c>
      <c r="H43" s="68">
        <v>41163</v>
      </c>
      <c r="I43" s="71"/>
      <c r="J43" s="126">
        <f>VLOOKUP(A43,'[2]МТ ОТИ'!$1:$1048576,14,0)</f>
        <v>23</v>
      </c>
      <c r="K43" s="123" t="s">
        <v>4125</v>
      </c>
    </row>
    <row r="44" spans="1:11" ht="78.75" customHeight="1">
      <c r="A44" s="20" t="s">
        <v>1045</v>
      </c>
      <c r="B44" s="21">
        <v>40718</v>
      </c>
      <c r="C44" s="133" t="s">
        <v>1046</v>
      </c>
      <c r="D44" s="136" t="s">
        <v>2431</v>
      </c>
      <c r="E44" s="135" t="s">
        <v>2430</v>
      </c>
      <c r="F44" s="68">
        <v>40718</v>
      </c>
      <c r="G44" s="67">
        <v>3</v>
      </c>
      <c r="H44" s="136">
        <v>42570</v>
      </c>
      <c r="I44" s="71"/>
      <c r="J44" s="126">
        <f>VLOOKUP(A44,'[2]МТ ОТИ'!$1:$1048576,14,0)</f>
        <v>23</v>
      </c>
      <c r="K44" s="123" t="s">
        <v>4124</v>
      </c>
    </row>
    <row r="45" spans="1:11" ht="76.5" customHeight="1">
      <c r="A45" s="20" t="s">
        <v>1047</v>
      </c>
      <c r="B45" s="68">
        <v>40718</v>
      </c>
      <c r="C45" s="171" t="s">
        <v>1048</v>
      </c>
      <c r="D45" s="68" t="s">
        <v>1049</v>
      </c>
      <c r="E45" s="67" t="s">
        <v>1050</v>
      </c>
      <c r="F45" s="68">
        <v>40718</v>
      </c>
      <c r="G45" s="67">
        <v>1</v>
      </c>
      <c r="H45" s="67"/>
      <c r="I45" s="71"/>
      <c r="J45" s="126">
        <f>VLOOKUP(A45,'[2]МТ ОТИ'!$1:$1048576,14,0)</f>
        <v>30</v>
      </c>
      <c r="K45" s="146"/>
    </row>
    <row r="46" spans="1:11" ht="51" customHeight="1">
      <c r="A46" s="20" t="s">
        <v>1051</v>
      </c>
      <c r="B46" s="68">
        <v>40758</v>
      </c>
      <c r="C46" s="67" t="s">
        <v>1052</v>
      </c>
      <c r="D46" s="72" t="s">
        <v>2243</v>
      </c>
      <c r="E46" s="67" t="s">
        <v>1053</v>
      </c>
      <c r="F46" s="68">
        <v>40758</v>
      </c>
      <c r="G46" s="67">
        <v>3</v>
      </c>
      <c r="H46" s="67"/>
      <c r="I46" s="71"/>
      <c r="J46" s="126">
        <f>VLOOKUP(A46,'[2]МТ ОТИ'!$1:$1048576,14,0)</f>
        <v>29</v>
      </c>
      <c r="K46" s="146"/>
    </row>
    <row r="47" spans="1:11" ht="51" customHeight="1">
      <c r="A47" s="20" t="s">
        <v>1054</v>
      </c>
      <c r="B47" s="68">
        <v>40758</v>
      </c>
      <c r="C47" s="67" t="s">
        <v>1055</v>
      </c>
      <c r="D47" s="72" t="s">
        <v>2243</v>
      </c>
      <c r="E47" s="67" t="s">
        <v>1053</v>
      </c>
      <c r="F47" s="68">
        <v>40758</v>
      </c>
      <c r="G47" s="67">
        <v>3</v>
      </c>
      <c r="H47" s="67"/>
      <c r="I47" s="71"/>
      <c r="J47" s="126">
        <f>VLOOKUP(A47,'[2]МТ ОТИ'!$1:$1048576,14,0)</f>
        <v>29</v>
      </c>
      <c r="K47" s="146"/>
    </row>
    <row r="48" spans="1:11" ht="75.75" customHeight="1">
      <c r="A48" s="20" t="s">
        <v>1056</v>
      </c>
      <c r="B48" s="68">
        <v>40718</v>
      </c>
      <c r="C48" s="80" t="s">
        <v>2264</v>
      </c>
      <c r="D48" s="110" t="s">
        <v>2375</v>
      </c>
      <c r="E48" s="67" t="s">
        <v>1057</v>
      </c>
      <c r="F48" s="68">
        <v>40718</v>
      </c>
      <c r="G48" s="67">
        <v>3</v>
      </c>
      <c r="H48" s="68">
        <v>41141</v>
      </c>
      <c r="I48" s="71"/>
      <c r="J48" s="126">
        <f>VLOOKUP(A48,'[2]МТ ОТИ'!$1:$1048576,14,0)</f>
        <v>29</v>
      </c>
      <c r="K48" s="123" t="s">
        <v>3741</v>
      </c>
    </row>
    <row r="49" spans="1:19" s="14" customFormat="1" ht="68.25" customHeight="1">
      <c r="A49" s="20" t="s">
        <v>1058</v>
      </c>
      <c r="B49" s="68">
        <v>40718</v>
      </c>
      <c r="C49" s="162" t="s">
        <v>2638</v>
      </c>
      <c r="D49" s="172" t="s">
        <v>3426</v>
      </c>
      <c r="E49" s="171" t="s">
        <v>3543</v>
      </c>
      <c r="F49" s="68">
        <v>40718</v>
      </c>
      <c r="G49" s="67">
        <v>3</v>
      </c>
      <c r="H49" s="68">
        <v>41389</v>
      </c>
      <c r="I49" s="71"/>
      <c r="J49" s="126">
        <f>VLOOKUP(A49,'[2]МТ ОТИ'!$1:$1048576,14,0)</f>
        <v>25</v>
      </c>
      <c r="K49" s="123" t="s">
        <v>4160</v>
      </c>
    </row>
    <row r="50" spans="1:19" ht="63.75" customHeight="1">
      <c r="A50" s="20" t="s">
        <v>1059</v>
      </c>
      <c r="B50" s="21">
        <v>40718</v>
      </c>
      <c r="C50" s="67" t="s">
        <v>1060</v>
      </c>
      <c r="D50" s="68" t="s">
        <v>1061</v>
      </c>
      <c r="E50" s="67" t="s">
        <v>1062</v>
      </c>
      <c r="F50" s="21">
        <v>40718</v>
      </c>
      <c r="G50" s="67">
        <v>1</v>
      </c>
      <c r="H50" s="67"/>
      <c r="I50" s="71"/>
      <c r="J50" s="126">
        <f>VLOOKUP(A50,'[2]МТ ОТИ'!$1:$1048576,14,0)</f>
        <v>29</v>
      </c>
      <c r="K50" s="186"/>
    </row>
    <row r="51" spans="1:19" ht="71.25" customHeight="1">
      <c r="A51" s="20" t="s">
        <v>1064</v>
      </c>
      <c r="B51" s="21">
        <v>40718</v>
      </c>
      <c r="C51" s="171" t="s">
        <v>1065</v>
      </c>
      <c r="D51" s="68" t="s">
        <v>1066</v>
      </c>
      <c r="E51" s="71" t="s">
        <v>2244</v>
      </c>
      <c r="F51" s="21">
        <v>40718</v>
      </c>
      <c r="G51" s="67">
        <v>3</v>
      </c>
      <c r="H51" s="68">
        <v>41199</v>
      </c>
      <c r="I51" s="71"/>
      <c r="J51" s="126">
        <f>VLOOKUP(A51,'[2]МТ ОТИ'!$1:$1048576,14,0)</f>
        <v>29</v>
      </c>
      <c r="K51" s="123" t="s">
        <v>4398</v>
      </c>
    </row>
    <row r="52" spans="1:19" ht="60.75" customHeight="1">
      <c r="A52" s="20" t="s">
        <v>1067</v>
      </c>
      <c r="B52" s="21">
        <v>40718</v>
      </c>
      <c r="C52" s="67" t="s">
        <v>1068</v>
      </c>
      <c r="D52" s="172" t="s">
        <v>1069</v>
      </c>
      <c r="E52" s="67" t="s">
        <v>1070</v>
      </c>
      <c r="F52" s="21">
        <v>40718</v>
      </c>
      <c r="G52" s="67">
        <v>1</v>
      </c>
      <c r="H52" s="67"/>
      <c r="I52" s="71"/>
      <c r="J52" s="126">
        <f>VLOOKUP(A52,'[2]МТ ОТИ'!$1:$1048576,14,0)</f>
        <v>29</v>
      </c>
      <c r="K52" s="123" t="s">
        <v>4399</v>
      </c>
    </row>
    <row r="53" spans="1:19" ht="66" customHeight="1">
      <c r="A53" s="20" t="s">
        <v>2589</v>
      </c>
      <c r="B53" s="68">
        <v>40732</v>
      </c>
      <c r="C53" s="171" t="s">
        <v>2588</v>
      </c>
      <c r="D53" s="154" t="s">
        <v>1071</v>
      </c>
      <c r="E53" s="71" t="s">
        <v>2245</v>
      </c>
      <c r="F53" s="68">
        <v>40732</v>
      </c>
      <c r="G53" s="67">
        <v>4</v>
      </c>
      <c r="H53" s="68">
        <v>41250</v>
      </c>
      <c r="I53" s="71"/>
      <c r="J53" s="126">
        <f>VLOOKUP(A53,'[2]МТ ОТИ'!$1:$1048576,14,0)</f>
        <v>25</v>
      </c>
      <c r="K53" s="123" t="s">
        <v>4163</v>
      </c>
    </row>
    <row r="54" spans="1:19" s="15" customFormat="1" ht="63.75" customHeight="1">
      <c r="A54" s="20" t="s">
        <v>1072</v>
      </c>
      <c r="B54" s="68">
        <v>40732</v>
      </c>
      <c r="C54" s="171" t="s">
        <v>2687</v>
      </c>
      <c r="D54" s="171" t="s">
        <v>2254</v>
      </c>
      <c r="E54" s="67" t="s">
        <v>1073</v>
      </c>
      <c r="F54" s="68">
        <v>40732</v>
      </c>
      <c r="G54" s="67">
        <v>3</v>
      </c>
      <c r="H54" s="68">
        <v>41152</v>
      </c>
      <c r="I54" s="71"/>
      <c r="J54" s="126">
        <f>VLOOKUP(A54,'[2]МТ ОТИ'!$1:$1048576,14,0)</f>
        <v>29</v>
      </c>
      <c r="K54" s="123" t="s">
        <v>4036</v>
      </c>
      <c r="L54" s="13"/>
      <c r="M54" s="13"/>
      <c r="N54" s="13"/>
      <c r="O54" s="13"/>
      <c r="P54" s="13"/>
      <c r="Q54" s="13"/>
      <c r="R54" s="13"/>
      <c r="S54" s="13"/>
    </row>
    <row r="55" spans="1:19" ht="63" customHeight="1">
      <c r="A55" s="20" t="s">
        <v>1074</v>
      </c>
      <c r="B55" s="68">
        <v>40732</v>
      </c>
      <c r="C55" s="171" t="s">
        <v>1075</v>
      </c>
      <c r="D55" s="171" t="s">
        <v>2914</v>
      </c>
      <c r="E55" s="171" t="s">
        <v>2913</v>
      </c>
      <c r="F55" s="68">
        <v>40732</v>
      </c>
      <c r="G55" s="67">
        <v>3</v>
      </c>
      <c r="H55" s="172">
        <v>42936</v>
      </c>
      <c r="I55" s="71"/>
      <c r="J55" s="126">
        <f>VLOOKUP(A55,'[2]МТ ОТИ'!$1:$1048576,14,0)</f>
        <v>61</v>
      </c>
      <c r="K55" s="146"/>
    </row>
    <row r="56" spans="1:19" ht="51" customHeight="1">
      <c r="A56" s="20" t="s">
        <v>1076</v>
      </c>
      <c r="B56" s="68">
        <v>40732</v>
      </c>
      <c r="C56" s="171" t="s">
        <v>3164</v>
      </c>
      <c r="D56" s="171" t="s">
        <v>2249</v>
      </c>
      <c r="E56" s="67" t="s">
        <v>1077</v>
      </c>
      <c r="F56" s="68">
        <v>40732</v>
      </c>
      <c r="G56" s="67">
        <v>1</v>
      </c>
      <c r="H56" s="67"/>
      <c r="I56" s="71"/>
      <c r="J56" s="126">
        <f>VLOOKUP(A56,'[2]МТ ОТИ'!$1:$1048576,14,0)</f>
        <v>25</v>
      </c>
      <c r="K56" s="146"/>
    </row>
    <row r="57" spans="1:19" ht="64.5" customHeight="1">
      <c r="A57" s="20" t="s">
        <v>1078</v>
      </c>
      <c r="B57" s="68">
        <v>40732</v>
      </c>
      <c r="C57" s="67" t="s">
        <v>1079</v>
      </c>
      <c r="D57" s="67" t="s">
        <v>1080</v>
      </c>
      <c r="E57" s="67" t="s">
        <v>1081</v>
      </c>
      <c r="F57" s="68">
        <v>40732</v>
      </c>
      <c r="G57" s="67">
        <v>4</v>
      </c>
      <c r="H57" s="68">
        <v>41918</v>
      </c>
      <c r="I57" s="71"/>
      <c r="J57" s="126">
        <f>VLOOKUP(A57,'[2]МТ ОТИ'!$1:$1048576,14,0)</f>
        <v>78</v>
      </c>
      <c r="K57" s="123" t="s">
        <v>4214</v>
      </c>
    </row>
    <row r="58" spans="1:19" ht="68.25" customHeight="1">
      <c r="A58" s="20" t="s">
        <v>1082</v>
      </c>
      <c r="B58" s="68">
        <v>40732</v>
      </c>
      <c r="C58" s="171" t="s">
        <v>3569</v>
      </c>
      <c r="D58" s="171" t="s">
        <v>3570</v>
      </c>
      <c r="E58" s="67" t="s">
        <v>1083</v>
      </c>
      <c r="F58" s="68">
        <v>40732</v>
      </c>
      <c r="G58" s="67">
        <v>3</v>
      </c>
      <c r="H58" s="68" t="s">
        <v>1084</v>
      </c>
      <c r="I58" s="71"/>
      <c r="J58" s="126">
        <f>VLOOKUP(A58,'[2]МТ ОТИ'!$1:$1048576,14,0)</f>
        <v>25</v>
      </c>
      <c r="K58" s="146"/>
    </row>
    <row r="59" spans="1:19" ht="71.25" customHeight="1">
      <c r="A59" s="20" t="s">
        <v>1085</v>
      </c>
      <c r="B59" s="68">
        <v>40732</v>
      </c>
      <c r="C59" s="171" t="s">
        <v>2850</v>
      </c>
      <c r="D59" s="171" t="s">
        <v>3456</v>
      </c>
      <c r="E59" s="171" t="s">
        <v>2246</v>
      </c>
      <c r="F59" s="68">
        <v>40732</v>
      </c>
      <c r="G59" s="67">
        <v>3</v>
      </c>
      <c r="H59" s="68">
        <v>41254</v>
      </c>
      <c r="I59" s="71"/>
      <c r="J59" s="126">
        <f>VLOOKUP(A59,'[2]МТ ОТИ'!$1:$1048576,14,0)</f>
        <v>25</v>
      </c>
      <c r="K59" s="123" t="s">
        <v>4377</v>
      </c>
    </row>
    <row r="60" spans="1:19" ht="99.75" customHeight="1">
      <c r="A60" s="20" t="s">
        <v>2364</v>
      </c>
      <c r="B60" s="68">
        <v>40758</v>
      </c>
      <c r="C60" s="171" t="s">
        <v>3030</v>
      </c>
      <c r="D60" s="171" t="s">
        <v>3288</v>
      </c>
      <c r="E60" s="171" t="s">
        <v>1086</v>
      </c>
      <c r="F60" s="68">
        <v>40758</v>
      </c>
      <c r="G60" s="67">
        <v>1</v>
      </c>
      <c r="H60" s="67"/>
      <c r="I60" s="71"/>
      <c r="J60" s="126">
        <f>VLOOKUP(A60,'[2]МТ ОТИ'!$1:$1048576,14,0)</f>
        <v>5</v>
      </c>
      <c r="K60" s="123" t="s">
        <v>3804</v>
      </c>
    </row>
    <row r="61" spans="1:19" ht="86.25" customHeight="1">
      <c r="A61" s="20" t="s">
        <v>2365</v>
      </c>
      <c r="B61" s="68">
        <v>40758</v>
      </c>
      <c r="C61" s="171" t="s">
        <v>3031</v>
      </c>
      <c r="D61" s="171" t="s">
        <v>3288</v>
      </c>
      <c r="E61" s="67" t="s">
        <v>1087</v>
      </c>
      <c r="F61" s="68">
        <v>40758</v>
      </c>
      <c r="G61" s="67">
        <v>1</v>
      </c>
      <c r="H61" s="67"/>
      <c r="I61" s="71"/>
      <c r="J61" s="126">
        <f>VLOOKUP(A61,'[2]МТ ОТИ'!$1:$1048576,14,0)</f>
        <v>5</v>
      </c>
      <c r="K61" s="123" t="s">
        <v>3805</v>
      </c>
    </row>
    <row r="62" spans="1:19" ht="89.25" customHeight="1">
      <c r="A62" s="20" t="s">
        <v>1088</v>
      </c>
      <c r="B62" s="68">
        <v>40732</v>
      </c>
      <c r="C62" s="67" t="s">
        <v>1089</v>
      </c>
      <c r="D62" s="71" t="s">
        <v>2247</v>
      </c>
      <c r="E62" s="67" t="s">
        <v>1090</v>
      </c>
      <c r="F62" s="68">
        <v>40732</v>
      </c>
      <c r="G62" s="67">
        <v>1</v>
      </c>
      <c r="H62" s="67"/>
      <c r="I62" s="71"/>
      <c r="J62" s="126">
        <f>VLOOKUP(A62,'[2]МТ ОТИ'!$1:$1048576,14,0)</f>
        <v>25</v>
      </c>
      <c r="K62" s="146"/>
    </row>
    <row r="63" spans="1:19" ht="69.75" customHeight="1">
      <c r="A63" s="20" t="s">
        <v>1091</v>
      </c>
      <c r="B63" s="68">
        <v>40745</v>
      </c>
      <c r="C63" s="171" t="s">
        <v>64</v>
      </c>
      <c r="D63" s="143" t="s">
        <v>2457</v>
      </c>
      <c r="E63" s="142" t="s">
        <v>1092</v>
      </c>
      <c r="F63" s="68">
        <v>40745</v>
      </c>
      <c r="G63" s="67">
        <v>4</v>
      </c>
      <c r="H63" s="68">
        <v>41674</v>
      </c>
      <c r="I63" s="71"/>
      <c r="J63" s="126">
        <f>VLOOKUP(A63,'[2]МТ ОТИ'!$1:$1048576,14,0)</f>
        <v>61</v>
      </c>
      <c r="K63" s="123" t="s">
        <v>4103</v>
      </c>
    </row>
    <row r="64" spans="1:19" ht="58.5" customHeight="1">
      <c r="A64" s="20" t="s">
        <v>1093</v>
      </c>
      <c r="B64" s="68">
        <v>40745</v>
      </c>
      <c r="C64" s="67" t="s">
        <v>1094</v>
      </c>
      <c r="D64" s="171" t="s">
        <v>3568</v>
      </c>
      <c r="E64" s="67" t="s">
        <v>1095</v>
      </c>
      <c r="F64" s="68">
        <v>40745</v>
      </c>
      <c r="G64" s="67">
        <v>2</v>
      </c>
      <c r="H64" s="67"/>
      <c r="I64" s="71"/>
      <c r="J64" s="126">
        <f>VLOOKUP(A64,'[2]МТ ОТИ'!$1:$1048576,14,0)</f>
        <v>29</v>
      </c>
      <c r="K64" s="146"/>
    </row>
    <row r="65" spans="1:19" ht="71.25" customHeight="1">
      <c r="A65" s="20" t="s">
        <v>1096</v>
      </c>
      <c r="B65" s="68">
        <v>40745</v>
      </c>
      <c r="C65" s="67" t="s">
        <v>1097</v>
      </c>
      <c r="D65" s="71" t="s">
        <v>2248</v>
      </c>
      <c r="E65" s="67" t="s">
        <v>1098</v>
      </c>
      <c r="F65" s="68">
        <v>40745</v>
      </c>
      <c r="G65" s="67">
        <v>2</v>
      </c>
      <c r="H65" s="67"/>
      <c r="I65" s="71"/>
      <c r="J65" s="126">
        <f>VLOOKUP(A65,'[2]МТ ОТИ'!$1:$1048576,14,0)</f>
        <v>30</v>
      </c>
      <c r="K65" s="146"/>
    </row>
    <row r="66" spans="1:19" ht="90" customHeight="1">
      <c r="A66" s="20" t="s">
        <v>1099</v>
      </c>
      <c r="B66" s="68">
        <v>40745</v>
      </c>
      <c r="C66" s="171" t="s">
        <v>3564</v>
      </c>
      <c r="D66" s="171" t="s">
        <v>3566</v>
      </c>
      <c r="E66" s="171" t="s">
        <v>3565</v>
      </c>
      <c r="F66" s="68">
        <v>40745</v>
      </c>
      <c r="G66" s="67">
        <v>3</v>
      </c>
      <c r="H66" s="172" t="s">
        <v>3567</v>
      </c>
      <c r="I66" s="71"/>
      <c r="J66" s="126">
        <f>VLOOKUP(A66,'[2]МТ ОТИ'!$1:$1048576,14,0)</f>
        <v>25</v>
      </c>
      <c r="K66" s="123" t="s">
        <v>4014</v>
      </c>
    </row>
    <row r="67" spans="1:19" s="15" customFormat="1" ht="65.25" customHeight="1">
      <c r="A67" s="20" t="s">
        <v>3595</v>
      </c>
      <c r="B67" s="68">
        <v>40758</v>
      </c>
      <c r="C67" s="171" t="s">
        <v>3278</v>
      </c>
      <c r="D67" s="171" t="s">
        <v>3596</v>
      </c>
      <c r="E67" s="171" t="s">
        <v>3523</v>
      </c>
      <c r="F67" s="68">
        <v>40758</v>
      </c>
      <c r="G67" s="67">
        <v>4</v>
      </c>
      <c r="H67" s="68">
        <v>41499</v>
      </c>
      <c r="I67" s="71"/>
      <c r="J67" s="126">
        <f>VLOOKUP(A67,'[2]МТ ОТИ'!$1:$1048576,14,0)</f>
        <v>29</v>
      </c>
      <c r="K67" s="123" t="s">
        <v>4286</v>
      </c>
      <c r="L67" s="13"/>
      <c r="M67" s="13"/>
      <c r="N67" s="13"/>
      <c r="O67" s="13"/>
      <c r="P67" s="13"/>
      <c r="Q67" s="13"/>
      <c r="R67" s="13"/>
      <c r="S67" s="13"/>
    </row>
    <row r="68" spans="1:19" ht="80.25" customHeight="1">
      <c r="A68" s="20" t="s">
        <v>1100</v>
      </c>
      <c r="B68" s="68">
        <v>40745</v>
      </c>
      <c r="C68" s="171" t="s">
        <v>3187</v>
      </c>
      <c r="D68" s="171" t="s">
        <v>3188</v>
      </c>
      <c r="E68" s="171" t="s">
        <v>2776</v>
      </c>
      <c r="F68" s="68">
        <v>40745</v>
      </c>
      <c r="G68" s="67">
        <v>3</v>
      </c>
      <c r="H68" s="68">
        <v>41254</v>
      </c>
      <c r="I68" s="71"/>
      <c r="J68" s="126">
        <f>VLOOKUP(A68,'[2]МТ ОТИ'!$1:$1048576,14,0)</f>
        <v>61</v>
      </c>
      <c r="K68" s="123" t="s">
        <v>3904</v>
      </c>
    </row>
    <row r="69" spans="1:19" ht="63" customHeight="1">
      <c r="A69" s="20" t="s">
        <v>1101</v>
      </c>
      <c r="B69" s="68">
        <v>40745</v>
      </c>
      <c r="C69" s="171" t="s">
        <v>2941</v>
      </c>
      <c r="D69" s="171" t="s">
        <v>2251</v>
      </c>
      <c r="E69" s="67" t="s">
        <v>1102</v>
      </c>
      <c r="F69" s="68">
        <v>40745</v>
      </c>
      <c r="G69" s="67">
        <v>3</v>
      </c>
      <c r="H69" s="68">
        <v>41152</v>
      </c>
      <c r="I69" s="71"/>
      <c r="J69" s="126">
        <f>VLOOKUP(A69,'[2]МТ ОТИ'!$1:$1048576,14,0)</f>
        <v>51</v>
      </c>
      <c r="K69" s="146"/>
    </row>
    <row r="70" spans="1:19" ht="66" customHeight="1">
      <c r="A70" s="20" t="s">
        <v>1103</v>
      </c>
      <c r="B70" s="68">
        <v>40745</v>
      </c>
      <c r="C70" s="171" t="s">
        <v>1104</v>
      </c>
      <c r="D70" s="171" t="s">
        <v>2942</v>
      </c>
      <c r="E70" s="171" t="s">
        <v>1102</v>
      </c>
      <c r="F70" s="68">
        <v>40745</v>
      </c>
      <c r="G70" s="67">
        <v>3</v>
      </c>
      <c r="H70" s="68">
        <v>41152</v>
      </c>
      <c r="I70" s="71"/>
      <c r="J70" s="126">
        <f>VLOOKUP(A70,'[2]МТ ОТИ'!$1:$1048576,14,0)</f>
        <v>51</v>
      </c>
      <c r="K70" s="146"/>
    </row>
    <row r="71" spans="1:19" ht="56.25" customHeight="1">
      <c r="A71" s="20" t="s">
        <v>1105</v>
      </c>
      <c r="B71" s="68">
        <v>40745</v>
      </c>
      <c r="C71" s="171" t="s">
        <v>1106</v>
      </c>
      <c r="D71" s="171" t="s">
        <v>2942</v>
      </c>
      <c r="E71" s="171" t="s">
        <v>1102</v>
      </c>
      <c r="F71" s="68">
        <v>40745</v>
      </c>
      <c r="G71" s="67">
        <v>3</v>
      </c>
      <c r="H71" s="68">
        <v>41152</v>
      </c>
      <c r="I71" s="71"/>
      <c r="J71" s="126">
        <f>VLOOKUP(A71,'[2]МТ ОТИ'!$1:$1048576,14,0)</f>
        <v>51</v>
      </c>
      <c r="K71" s="146"/>
    </row>
    <row r="72" spans="1:19" ht="63" customHeight="1">
      <c r="A72" s="20" t="s">
        <v>1107</v>
      </c>
      <c r="B72" s="68">
        <v>40745</v>
      </c>
      <c r="C72" s="171" t="s">
        <v>1108</v>
      </c>
      <c r="D72" s="171" t="s">
        <v>2942</v>
      </c>
      <c r="E72" s="67" t="s">
        <v>1102</v>
      </c>
      <c r="F72" s="68">
        <v>40745</v>
      </c>
      <c r="G72" s="67">
        <v>3</v>
      </c>
      <c r="H72" s="68">
        <v>41152</v>
      </c>
      <c r="I72" s="71"/>
      <c r="J72" s="126">
        <f>VLOOKUP(A72,'[2]МТ ОТИ'!$1:$1048576,14,0)</f>
        <v>51</v>
      </c>
      <c r="K72" s="146"/>
    </row>
    <row r="73" spans="1:19" ht="66" customHeight="1">
      <c r="A73" s="20" t="s">
        <v>1109</v>
      </c>
      <c r="B73" s="68">
        <v>40745</v>
      </c>
      <c r="C73" s="67" t="s">
        <v>1110</v>
      </c>
      <c r="D73" s="67" t="s">
        <v>1111</v>
      </c>
      <c r="E73" s="67" t="s">
        <v>1112</v>
      </c>
      <c r="F73" s="68">
        <v>40745</v>
      </c>
      <c r="G73" s="67">
        <v>4</v>
      </c>
      <c r="H73" s="68">
        <v>41918</v>
      </c>
      <c r="I73" s="171" t="s">
        <v>4232</v>
      </c>
      <c r="J73" s="126">
        <f>VLOOKUP(A73,'[2]МТ ОТИ'!$1:$1048576,14,0)</f>
        <v>25</v>
      </c>
      <c r="K73" s="123" t="s">
        <v>4257</v>
      </c>
    </row>
    <row r="74" spans="1:19" ht="89.25" customHeight="1">
      <c r="A74" s="20" t="s">
        <v>1113</v>
      </c>
      <c r="B74" s="68">
        <v>40745</v>
      </c>
      <c r="C74" s="67" t="s">
        <v>1114</v>
      </c>
      <c r="D74" s="131" t="s">
        <v>2420</v>
      </c>
      <c r="E74" s="131" t="s">
        <v>2421</v>
      </c>
      <c r="F74" s="68">
        <v>40745</v>
      </c>
      <c r="G74" s="67">
        <v>3</v>
      </c>
      <c r="H74" s="132">
        <v>42558</v>
      </c>
      <c r="I74" s="71"/>
      <c r="J74" s="126">
        <f>VLOOKUP(A74,'[2]МТ ОТИ'!$1:$1048576,14,0)</f>
        <v>23</v>
      </c>
      <c r="K74" s="146"/>
    </row>
    <row r="75" spans="1:19" ht="69" customHeight="1">
      <c r="A75" s="20" t="s">
        <v>1115</v>
      </c>
      <c r="B75" s="68">
        <v>40758</v>
      </c>
      <c r="C75" s="171" t="s">
        <v>2290</v>
      </c>
      <c r="D75" s="171" t="s">
        <v>2991</v>
      </c>
      <c r="E75" s="92" t="s">
        <v>2307</v>
      </c>
      <c r="F75" s="68">
        <v>40758</v>
      </c>
      <c r="G75" s="67">
        <v>3</v>
      </c>
      <c r="H75" s="93">
        <v>42453</v>
      </c>
      <c r="I75" s="71"/>
      <c r="J75" s="126">
        <f>VLOOKUP(A75,'[2]МТ ОТИ'!$1:$1048576,14,0)</f>
        <v>25</v>
      </c>
      <c r="K75" s="123" t="s">
        <v>4210</v>
      </c>
    </row>
    <row r="76" spans="1:19" ht="63.75" customHeight="1">
      <c r="A76" s="20" t="s">
        <v>1116</v>
      </c>
      <c r="B76" s="68">
        <v>40746</v>
      </c>
      <c r="C76" s="67" t="s">
        <v>1117</v>
      </c>
      <c r="D76" s="67" t="s">
        <v>1118</v>
      </c>
      <c r="E76" s="67" t="s">
        <v>1119</v>
      </c>
      <c r="F76" s="68">
        <v>40746</v>
      </c>
      <c r="G76" s="67">
        <v>4</v>
      </c>
      <c r="H76" s="68">
        <v>41296</v>
      </c>
      <c r="I76" s="71"/>
      <c r="J76" s="126">
        <f>VLOOKUP(A76,'[2]МТ ОТИ'!$1:$1048576,14,0)</f>
        <v>25</v>
      </c>
      <c r="K76" s="123" t="s">
        <v>4329</v>
      </c>
    </row>
    <row r="77" spans="1:19" ht="81" customHeight="1">
      <c r="A77" s="20" t="s">
        <v>1120</v>
      </c>
      <c r="B77" s="68">
        <v>41345</v>
      </c>
      <c r="C77" s="171" t="s">
        <v>2811</v>
      </c>
      <c r="D77" s="171" t="s">
        <v>2810</v>
      </c>
      <c r="E77" s="171" t="s">
        <v>1121</v>
      </c>
      <c r="F77" s="68">
        <v>41345</v>
      </c>
      <c r="G77" s="67">
        <v>4</v>
      </c>
      <c r="H77" s="68"/>
      <c r="I77" s="71"/>
      <c r="J77" s="126">
        <f>VLOOKUP(A77,'[2]МТ ОТИ'!$1:$1048576,14,0)</f>
        <v>25</v>
      </c>
      <c r="K77" s="123" t="s">
        <v>4145</v>
      </c>
    </row>
    <row r="78" spans="1:19" ht="74.25" customHeight="1">
      <c r="A78" s="20" t="s">
        <v>1122</v>
      </c>
      <c r="B78" s="68">
        <v>40746</v>
      </c>
      <c r="C78" s="171" t="s">
        <v>2994</v>
      </c>
      <c r="D78" s="171" t="s">
        <v>2996</v>
      </c>
      <c r="E78" s="171" t="s">
        <v>2645</v>
      </c>
      <c r="F78" s="68">
        <v>40746</v>
      </c>
      <c r="G78" s="67">
        <v>4</v>
      </c>
      <c r="H78" s="172" t="s">
        <v>1123</v>
      </c>
      <c r="I78" s="71"/>
      <c r="J78" s="126">
        <f>VLOOKUP(A78,'[2]МТ ОТИ'!$1:$1048576,14,0)</f>
        <v>29</v>
      </c>
      <c r="K78" s="123" t="s">
        <v>3737</v>
      </c>
    </row>
    <row r="79" spans="1:19" ht="60.75" customHeight="1">
      <c r="A79" s="20" t="s">
        <v>1124</v>
      </c>
      <c r="B79" s="68">
        <v>40763</v>
      </c>
      <c r="C79" s="137" t="s">
        <v>2445</v>
      </c>
      <c r="D79" s="137" t="s">
        <v>2447</v>
      </c>
      <c r="E79" s="137" t="s">
        <v>2446</v>
      </c>
      <c r="F79" s="68">
        <v>40763</v>
      </c>
      <c r="G79" s="67">
        <v>3</v>
      </c>
      <c r="H79" s="138">
        <v>42580</v>
      </c>
      <c r="I79" s="71"/>
      <c r="J79" s="126">
        <f>VLOOKUP(A79,'[2]МТ ОТИ'!$1:$1048576,14,0)</f>
        <v>23</v>
      </c>
      <c r="K79" s="123" t="s">
        <v>4324</v>
      </c>
    </row>
    <row r="80" spans="1:19" ht="66.75" customHeight="1">
      <c r="A80" s="20" t="s">
        <v>1125</v>
      </c>
      <c r="B80" s="21">
        <v>40791</v>
      </c>
      <c r="C80" s="171" t="s">
        <v>2997</v>
      </c>
      <c r="D80" s="171" t="s">
        <v>2998</v>
      </c>
      <c r="E80" s="67" t="s">
        <v>1126</v>
      </c>
      <c r="F80" s="68">
        <v>40791</v>
      </c>
      <c r="G80" s="67">
        <v>1</v>
      </c>
      <c r="H80" s="67"/>
      <c r="I80" s="71"/>
      <c r="J80" s="126">
        <f>VLOOKUP(A80,'[2]МТ ОТИ'!$1:$1048576,14,0)</f>
        <v>23</v>
      </c>
      <c r="K80" s="123" t="s">
        <v>4285</v>
      </c>
    </row>
    <row r="81" spans="1:11" ht="66" customHeight="1">
      <c r="A81" s="20" t="s">
        <v>1127</v>
      </c>
      <c r="B81" s="68">
        <v>40758</v>
      </c>
      <c r="C81" s="164" t="s">
        <v>2647</v>
      </c>
      <c r="D81" s="171" t="s">
        <v>2995</v>
      </c>
      <c r="E81" s="164" t="s">
        <v>2649</v>
      </c>
      <c r="F81" s="68">
        <v>40758</v>
      </c>
      <c r="G81" s="67">
        <v>3</v>
      </c>
      <c r="H81" s="165" t="s">
        <v>2648</v>
      </c>
      <c r="I81" s="71"/>
      <c r="J81" s="126">
        <f>VLOOKUP(A81,'[2]МТ ОТИ'!$1:$1048576,14,0)</f>
        <v>25</v>
      </c>
      <c r="K81" s="123" t="s">
        <v>3941</v>
      </c>
    </row>
    <row r="82" spans="1:11" ht="80.25" customHeight="1">
      <c r="A82" s="20" t="s">
        <v>1128</v>
      </c>
      <c r="B82" s="21">
        <v>40791</v>
      </c>
      <c r="C82" s="67" t="s">
        <v>1129</v>
      </c>
      <c r="D82" s="67" t="s">
        <v>1130</v>
      </c>
      <c r="E82" s="67" t="s">
        <v>1131</v>
      </c>
      <c r="F82" s="68">
        <v>40791</v>
      </c>
      <c r="G82" s="67">
        <v>3</v>
      </c>
      <c r="H82" s="67"/>
      <c r="I82" s="71"/>
      <c r="J82" s="126">
        <f>VLOOKUP(A82,'[2]МТ ОТИ'!$1:$1048576,14,0)</f>
        <v>23</v>
      </c>
      <c r="K82" s="123" t="s">
        <v>4095</v>
      </c>
    </row>
    <row r="83" spans="1:11" ht="71.25" customHeight="1">
      <c r="A83" s="20" t="s">
        <v>1132</v>
      </c>
      <c r="B83" s="21">
        <v>40791</v>
      </c>
      <c r="C83" s="171" t="s">
        <v>1133</v>
      </c>
      <c r="D83" s="171" t="s">
        <v>2999</v>
      </c>
      <c r="E83" s="171" t="s">
        <v>2993</v>
      </c>
      <c r="F83" s="68">
        <v>40791</v>
      </c>
      <c r="G83" s="67">
        <v>3</v>
      </c>
      <c r="H83" s="68">
        <v>41256</v>
      </c>
      <c r="I83" s="71"/>
      <c r="J83" s="126">
        <f>VLOOKUP(A83,'[2]МТ ОТИ'!$1:$1048576,14,0)</f>
        <v>25</v>
      </c>
      <c r="K83" s="123" t="s">
        <v>3949</v>
      </c>
    </row>
    <row r="84" spans="1:11" ht="72.75" customHeight="1">
      <c r="A84" s="20" t="s">
        <v>1134</v>
      </c>
      <c r="B84" s="21">
        <v>40807</v>
      </c>
      <c r="C84" s="67" t="s">
        <v>1135</v>
      </c>
      <c r="D84" s="67" t="s">
        <v>1136</v>
      </c>
      <c r="E84" s="67" t="s">
        <v>1137</v>
      </c>
      <c r="F84" s="21">
        <v>40807</v>
      </c>
      <c r="G84" s="67">
        <v>3</v>
      </c>
      <c r="H84" s="68">
        <v>41297</v>
      </c>
      <c r="I84" s="71"/>
      <c r="J84" s="126">
        <f>VLOOKUP(A84,'[2]МТ ОТИ'!$1:$1048576,14,0)</f>
        <v>25</v>
      </c>
      <c r="K84" s="123" t="s">
        <v>4335</v>
      </c>
    </row>
    <row r="85" spans="1:11" ht="63.75" customHeight="1">
      <c r="A85" s="20" t="s">
        <v>1138</v>
      </c>
      <c r="B85" s="21">
        <v>40807</v>
      </c>
      <c r="C85" s="67" t="s">
        <v>1139</v>
      </c>
      <c r="D85" s="171" t="s">
        <v>1140</v>
      </c>
      <c r="E85" s="67" t="s">
        <v>1141</v>
      </c>
      <c r="F85" s="21">
        <v>40807</v>
      </c>
      <c r="G85" s="67">
        <v>3</v>
      </c>
      <c r="H85" s="68">
        <v>41773</v>
      </c>
      <c r="I85" s="71"/>
      <c r="J85" s="126">
        <f>VLOOKUP(A85,'[2]МТ ОТИ'!$1:$1048576,14,0)</f>
        <v>61</v>
      </c>
      <c r="K85" s="123" t="s">
        <v>4302</v>
      </c>
    </row>
    <row r="86" spans="1:11" ht="84.75" customHeight="1">
      <c r="A86" s="20" t="s">
        <v>2668</v>
      </c>
      <c r="B86" s="21">
        <v>40798</v>
      </c>
      <c r="C86" s="167" t="s">
        <v>1142</v>
      </c>
      <c r="D86" s="171" t="s">
        <v>2669</v>
      </c>
      <c r="E86" s="171" t="s">
        <v>2667</v>
      </c>
      <c r="F86" s="21">
        <v>40798</v>
      </c>
      <c r="G86" s="67">
        <v>3</v>
      </c>
      <c r="H86" s="172">
        <v>42698</v>
      </c>
      <c r="I86" s="71"/>
      <c r="J86" s="126">
        <f>VLOOKUP(A86,'[2]МТ ОТИ'!$1:$1048576,14,0)</f>
        <v>24</v>
      </c>
      <c r="K86" s="123" t="s">
        <v>3775</v>
      </c>
    </row>
    <row r="87" spans="1:11" ht="66.75" customHeight="1">
      <c r="A87" s="20" t="s">
        <v>1143</v>
      </c>
      <c r="B87" s="21">
        <v>40807</v>
      </c>
      <c r="C87" s="171" t="s">
        <v>2392</v>
      </c>
      <c r="D87" s="171" t="s">
        <v>2393</v>
      </c>
      <c r="E87" s="111" t="s">
        <v>1144</v>
      </c>
      <c r="F87" s="21">
        <v>40807</v>
      </c>
      <c r="G87" s="67">
        <v>3</v>
      </c>
      <c r="H87" s="67"/>
      <c r="I87" s="71"/>
      <c r="J87" s="126">
        <f>VLOOKUP(A87,'[2]МТ ОТИ'!$1:$1048576,14,0)</f>
        <v>25</v>
      </c>
      <c r="K87" s="123" t="s">
        <v>4040</v>
      </c>
    </row>
    <row r="88" spans="1:11" ht="127.5" customHeight="1">
      <c r="A88" s="20" t="s">
        <v>1145</v>
      </c>
      <c r="B88" s="21">
        <v>40807</v>
      </c>
      <c r="C88" s="171" t="s">
        <v>2969</v>
      </c>
      <c r="D88" s="126" t="s">
        <v>3544</v>
      </c>
      <c r="E88" s="67" t="s">
        <v>1146</v>
      </c>
      <c r="F88" s="21">
        <v>40807</v>
      </c>
      <c r="G88" s="67">
        <v>3</v>
      </c>
      <c r="H88" s="68">
        <v>41152</v>
      </c>
      <c r="I88" s="71"/>
      <c r="J88" s="126">
        <f>VLOOKUP(A88,'[2]МТ ОТИ'!$1:$1048576,14,0)</f>
        <v>25</v>
      </c>
      <c r="K88" s="123" t="s">
        <v>3936</v>
      </c>
    </row>
    <row r="89" spans="1:11" ht="185.25" customHeight="1">
      <c r="A89" s="20" t="s">
        <v>1147</v>
      </c>
      <c r="B89" s="21">
        <v>40807</v>
      </c>
      <c r="C89" s="71" t="s">
        <v>2250</v>
      </c>
      <c r="D89" s="171" t="s">
        <v>1148</v>
      </c>
      <c r="E89" s="67" t="s">
        <v>1149</v>
      </c>
      <c r="F89" s="21">
        <v>40807</v>
      </c>
      <c r="G89" s="67">
        <v>2</v>
      </c>
      <c r="H89" s="67"/>
      <c r="I89" s="71"/>
      <c r="J89" s="126">
        <f>VLOOKUP(A89,'[2]МТ ОТИ'!$1:$1048576,14,0)</f>
        <v>0</v>
      </c>
      <c r="K89" s="186"/>
    </row>
    <row r="90" spans="1:11" ht="169.5" customHeight="1">
      <c r="A90" s="20" t="s">
        <v>1150</v>
      </c>
      <c r="B90" s="21">
        <v>40807</v>
      </c>
      <c r="C90" s="95" t="s">
        <v>2331</v>
      </c>
      <c r="D90" s="98" t="s">
        <v>2340</v>
      </c>
      <c r="E90" s="98" t="s">
        <v>2341</v>
      </c>
      <c r="F90" s="21">
        <v>40807</v>
      </c>
      <c r="G90" s="67">
        <v>4</v>
      </c>
      <c r="H90" s="99">
        <v>42464</v>
      </c>
      <c r="I90" s="71"/>
      <c r="J90" s="126">
        <f>VLOOKUP(A90,'[2]МТ ОТИ'!$1:$1048576,14,0)</f>
        <v>25</v>
      </c>
      <c r="K90" s="188" t="s">
        <v>4426</v>
      </c>
    </row>
    <row r="91" spans="1:11" ht="73.5" customHeight="1">
      <c r="A91" s="20" t="s">
        <v>1151</v>
      </c>
      <c r="B91" s="21">
        <v>40807</v>
      </c>
      <c r="C91" s="171" t="s">
        <v>3572</v>
      </c>
      <c r="D91" s="171" t="s">
        <v>3591</v>
      </c>
      <c r="E91" s="67" t="s">
        <v>1152</v>
      </c>
      <c r="F91" s="21">
        <v>40807</v>
      </c>
      <c r="G91" s="67">
        <v>3</v>
      </c>
      <c r="H91" s="172" t="s">
        <v>1153</v>
      </c>
      <c r="I91" s="71"/>
      <c r="J91" s="126">
        <f>VLOOKUP(A91,'[2]МТ ОТИ'!$1:$1048576,14,0)</f>
        <v>65</v>
      </c>
      <c r="K91" s="146"/>
    </row>
    <row r="92" spans="1:11" ht="81.75" customHeight="1">
      <c r="A92" s="20" t="s">
        <v>1154</v>
      </c>
      <c r="B92" s="21">
        <v>41423</v>
      </c>
      <c r="C92" s="171" t="s">
        <v>2929</v>
      </c>
      <c r="D92" s="171" t="s">
        <v>2930</v>
      </c>
      <c r="E92" s="171" t="s">
        <v>1155</v>
      </c>
      <c r="F92" s="21">
        <v>41423</v>
      </c>
      <c r="G92" s="67">
        <v>4</v>
      </c>
      <c r="H92" s="68">
        <v>41654</v>
      </c>
      <c r="I92" s="71"/>
      <c r="J92" s="126">
        <f>VLOOKUP(A92,'[2]МТ ОТИ'!$1:$1048576,14,0)</f>
        <v>27</v>
      </c>
      <c r="K92" s="188" t="s">
        <v>4030</v>
      </c>
    </row>
    <row r="93" spans="1:11" ht="63.75" customHeight="1">
      <c r="A93" s="20" t="s">
        <v>1156</v>
      </c>
      <c r="B93" s="21">
        <v>40844</v>
      </c>
      <c r="C93" s="76" t="s">
        <v>2256</v>
      </c>
      <c r="D93" s="67" t="s">
        <v>1157</v>
      </c>
      <c r="E93" s="67" t="s">
        <v>1158</v>
      </c>
      <c r="F93" s="21">
        <v>40844</v>
      </c>
      <c r="G93" s="67">
        <v>3</v>
      </c>
      <c r="H93" s="67"/>
      <c r="I93" s="71"/>
      <c r="J93" s="126">
        <f>VLOOKUP(A93,'[2]МТ ОТИ'!$1:$1048576,14,0)</f>
        <v>25</v>
      </c>
      <c r="K93" s="146"/>
    </row>
    <row r="94" spans="1:11" ht="54.75" customHeight="1">
      <c r="A94" s="20" t="s">
        <v>1159</v>
      </c>
      <c r="B94" s="21">
        <v>41423</v>
      </c>
      <c r="C94" s="67" t="s">
        <v>1160</v>
      </c>
      <c r="D94" s="76" t="s">
        <v>2257</v>
      </c>
      <c r="E94" s="67" t="s">
        <v>1161</v>
      </c>
      <c r="F94" s="21">
        <v>41423</v>
      </c>
      <c r="G94" s="67">
        <v>4</v>
      </c>
      <c r="H94" s="67"/>
      <c r="I94" s="71"/>
      <c r="J94" s="126">
        <f>VLOOKUP(A94,'[2]МТ ОТИ'!$1:$1048576,14,0)</f>
        <v>25</v>
      </c>
      <c r="K94" s="123" t="s">
        <v>3961</v>
      </c>
    </row>
    <row r="95" spans="1:11" ht="57.75" customHeight="1">
      <c r="A95" s="20" t="s">
        <v>1162</v>
      </c>
      <c r="B95" s="21">
        <v>40807</v>
      </c>
      <c r="C95" s="171" t="s">
        <v>3244</v>
      </c>
      <c r="D95" s="171" t="s">
        <v>1163</v>
      </c>
      <c r="E95" s="67" t="s">
        <v>1164</v>
      </c>
      <c r="F95" s="21">
        <v>40807</v>
      </c>
      <c r="G95" s="67">
        <v>3</v>
      </c>
      <c r="H95" s="68">
        <v>41344</v>
      </c>
      <c r="I95" s="71"/>
      <c r="J95" s="126">
        <f>VLOOKUP(A95,'[2]МТ ОТИ'!$1:$1048576,14,0)</f>
        <v>30</v>
      </c>
      <c r="K95" s="123" t="s">
        <v>4380</v>
      </c>
    </row>
    <row r="96" spans="1:11" ht="88.5" customHeight="1">
      <c r="A96" s="20" t="s">
        <v>1165</v>
      </c>
      <c r="B96" s="21">
        <v>40807</v>
      </c>
      <c r="C96" s="171" t="s">
        <v>1166</v>
      </c>
      <c r="D96" s="171" t="s">
        <v>1167</v>
      </c>
      <c r="E96" s="67" t="s">
        <v>1168</v>
      </c>
      <c r="F96" s="21">
        <v>40807</v>
      </c>
      <c r="G96" s="67">
        <v>3</v>
      </c>
      <c r="H96" s="67"/>
      <c r="I96" s="71"/>
      <c r="J96" s="126">
        <f>VLOOKUP(A96,'[2]МТ ОТИ'!$1:$1048576,14,0)</f>
        <v>30</v>
      </c>
      <c r="K96" s="123" t="s">
        <v>4227</v>
      </c>
    </row>
    <row r="97" spans="1:11" ht="59.25" customHeight="1">
      <c r="A97" s="20" t="s">
        <v>1169</v>
      </c>
      <c r="B97" s="21">
        <v>40807</v>
      </c>
      <c r="C97" s="171" t="s">
        <v>1170</v>
      </c>
      <c r="D97" s="171" t="s">
        <v>3382</v>
      </c>
      <c r="E97" s="67" t="s">
        <v>1171</v>
      </c>
      <c r="F97" s="21">
        <v>40807</v>
      </c>
      <c r="G97" s="67">
        <v>3</v>
      </c>
      <c r="H97" s="68">
        <v>41179</v>
      </c>
      <c r="I97" s="71"/>
      <c r="J97" s="126">
        <f>VLOOKUP(A97,'[2]МТ ОТИ'!$1:$1048576,14,0)</f>
        <v>30</v>
      </c>
      <c r="K97" s="146"/>
    </row>
    <row r="98" spans="1:11" ht="69" customHeight="1">
      <c r="A98" s="20" t="s">
        <v>1172</v>
      </c>
      <c r="B98" s="21">
        <v>40822</v>
      </c>
      <c r="C98" s="67" t="s">
        <v>1173</v>
      </c>
      <c r="D98" s="171" t="s">
        <v>1174</v>
      </c>
      <c r="E98" s="67" t="s">
        <v>1175</v>
      </c>
      <c r="F98" s="21">
        <v>40822</v>
      </c>
      <c r="G98" s="67">
        <v>3</v>
      </c>
      <c r="H98" s="67"/>
      <c r="I98" s="71"/>
      <c r="J98" s="126">
        <f>VLOOKUP(A98,'[2]МТ ОТИ'!$1:$1048576,14,0)</f>
        <v>25</v>
      </c>
      <c r="K98" s="188" t="s">
        <v>4344</v>
      </c>
    </row>
    <row r="99" spans="1:11" ht="76.5" customHeight="1">
      <c r="A99" s="20" t="s">
        <v>1176</v>
      </c>
      <c r="B99" s="21">
        <v>40822</v>
      </c>
      <c r="C99" s="111" t="s">
        <v>2379</v>
      </c>
      <c r="D99" s="67" t="s">
        <v>1177</v>
      </c>
      <c r="E99" s="67" t="s">
        <v>1178</v>
      </c>
      <c r="F99" s="21">
        <v>40822</v>
      </c>
      <c r="G99" s="67">
        <v>4</v>
      </c>
      <c r="H99" s="68">
        <v>41152</v>
      </c>
      <c r="I99" s="71"/>
      <c r="J99" s="126">
        <f>VLOOKUP(A99,'[2]МТ ОТИ'!$1:$1048576,14,0)</f>
        <v>39</v>
      </c>
      <c r="K99" s="188" t="s">
        <v>4425</v>
      </c>
    </row>
    <row r="100" spans="1:11" ht="38.25" customHeight="1">
      <c r="A100" s="20" t="s">
        <v>1179</v>
      </c>
      <c r="B100" s="21">
        <v>40822</v>
      </c>
      <c r="C100" s="67" t="s">
        <v>1180</v>
      </c>
      <c r="D100" s="67" t="s">
        <v>1181</v>
      </c>
      <c r="E100" s="67" t="s">
        <v>1182</v>
      </c>
      <c r="F100" s="21">
        <v>40822</v>
      </c>
      <c r="G100" s="67">
        <v>4</v>
      </c>
      <c r="H100" s="68">
        <v>41163</v>
      </c>
      <c r="I100" s="71"/>
      <c r="J100" s="126">
        <f>VLOOKUP(A100,'[2]МТ ОТИ'!$1:$1048576,14,0)</f>
        <v>39</v>
      </c>
      <c r="K100" s="187"/>
    </row>
    <row r="101" spans="1:11" ht="72" customHeight="1">
      <c r="A101" s="20" t="s">
        <v>1183</v>
      </c>
      <c r="B101" s="21">
        <v>40822</v>
      </c>
      <c r="C101" s="67" t="s">
        <v>1184</v>
      </c>
      <c r="D101" s="67" t="s">
        <v>1185</v>
      </c>
      <c r="E101" s="67" t="s">
        <v>1186</v>
      </c>
      <c r="F101" s="21">
        <v>40822</v>
      </c>
      <c r="G101" s="67">
        <v>3</v>
      </c>
      <c r="H101" s="67"/>
      <c r="I101" s="71"/>
      <c r="J101" s="126">
        <f>VLOOKUP(A101,'[2]МТ ОТИ'!$1:$1048576,14,0)</f>
        <v>61</v>
      </c>
      <c r="K101" s="188" t="s">
        <v>4413</v>
      </c>
    </row>
    <row r="102" spans="1:11" ht="51" customHeight="1">
      <c r="A102" s="20" t="s">
        <v>1187</v>
      </c>
      <c r="B102" s="21">
        <v>40822</v>
      </c>
      <c r="C102" s="171" t="s">
        <v>1188</v>
      </c>
      <c r="D102" s="171" t="s">
        <v>1189</v>
      </c>
      <c r="E102" s="67" t="s">
        <v>1190</v>
      </c>
      <c r="F102" s="21">
        <v>40822</v>
      </c>
      <c r="G102" s="67">
        <v>2</v>
      </c>
      <c r="H102" s="67"/>
      <c r="I102" s="71"/>
      <c r="J102" s="126">
        <f>VLOOKUP(A102,'[2]МТ ОТИ'!$1:$1048576,14,0)</f>
        <v>78</v>
      </c>
      <c r="K102" s="146"/>
    </row>
    <row r="103" spans="1:11" ht="66.75" customHeight="1">
      <c r="A103" s="20" t="s">
        <v>1191</v>
      </c>
      <c r="B103" s="21">
        <v>40822</v>
      </c>
      <c r="C103" s="171" t="s">
        <v>2634</v>
      </c>
      <c r="D103" s="171" t="s">
        <v>2635</v>
      </c>
      <c r="E103" s="67" t="s">
        <v>1192</v>
      </c>
      <c r="F103" s="21">
        <v>40822</v>
      </c>
      <c r="G103" s="67">
        <v>1</v>
      </c>
      <c r="H103" s="67"/>
      <c r="I103" s="71"/>
      <c r="J103" s="126">
        <f>VLOOKUP(A103,'[2]МТ ОТИ'!$1:$1048576,14,0)</f>
        <v>47</v>
      </c>
      <c r="K103" s="188" t="s">
        <v>4400</v>
      </c>
    </row>
    <row r="104" spans="1:11" ht="75.75" customHeight="1">
      <c r="A104" s="20" t="s">
        <v>1193</v>
      </c>
      <c r="B104" s="21">
        <v>40822</v>
      </c>
      <c r="C104" s="67" t="s">
        <v>1194</v>
      </c>
      <c r="D104" s="67" t="s">
        <v>1195</v>
      </c>
      <c r="E104" s="67" t="s">
        <v>1196</v>
      </c>
      <c r="F104" s="21">
        <v>40822</v>
      </c>
      <c r="G104" s="67">
        <v>3</v>
      </c>
      <c r="H104" s="68" t="s">
        <v>1197</v>
      </c>
      <c r="I104" s="71"/>
      <c r="J104" s="126">
        <f>VLOOKUP(A104,'[2]МТ ОТИ'!$1:$1048576,14,0)</f>
        <v>23</v>
      </c>
      <c r="K104" s="123" t="s">
        <v>4120</v>
      </c>
    </row>
    <row r="105" spans="1:11" ht="51" customHeight="1">
      <c r="A105" s="20" t="s">
        <v>1198</v>
      </c>
      <c r="B105" s="21">
        <v>40822</v>
      </c>
      <c r="C105" s="67" t="s">
        <v>1199</v>
      </c>
      <c r="D105" s="67" t="s">
        <v>1195</v>
      </c>
      <c r="E105" s="68" t="s">
        <v>1200</v>
      </c>
      <c r="F105" s="21">
        <v>40822</v>
      </c>
      <c r="G105" s="67">
        <v>4</v>
      </c>
      <c r="H105" s="68">
        <v>41565</v>
      </c>
      <c r="I105" s="71"/>
      <c r="J105" s="126">
        <f>VLOOKUP(A105,'[2]МТ ОТИ'!$1:$1048576,14,0)</f>
        <v>23</v>
      </c>
      <c r="K105" s="123" t="s">
        <v>4121</v>
      </c>
    </row>
    <row r="106" spans="1:11" ht="72.75" customHeight="1">
      <c r="A106" s="20" t="s">
        <v>1201</v>
      </c>
      <c r="B106" s="21">
        <v>40814</v>
      </c>
      <c r="C106" s="171" t="s">
        <v>3153</v>
      </c>
      <c r="D106" s="171" t="s">
        <v>3157</v>
      </c>
      <c r="E106" s="171" t="s">
        <v>3156</v>
      </c>
      <c r="F106" s="21">
        <v>40814</v>
      </c>
      <c r="G106" s="67">
        <v>3</v>
      </c>
      <c r="H106" s="172" t="s">
        <v>3158</v>
      </c>
      <c r="I106" s="71"/>
      <c r="J106" s="126">
        <f>VLOOKUP(A106,'[2]МТ ОТИ'!$1:$1048576,14,0)</f>
        <v>39</v>
      </c>
      <c r="K106" s="123" t="s">
        <v>3842</v>
      </c>
    </row>
    <row r="107" spans="1:11" ht="120" customHeight="1">
      <c r="A107" s="20" t="s">
        <v>1202</v>
      </c>
      <c r="B107" s="21">
        <v>40814</v>
      </c>
      <c r="C107" s="171" t="s">
        <v>3154</v>
      </c>
      <c r="D107" s="171" t="s">
        <v>3157</v>
      </c>
      <c r="E107" s="171" t="s">
        <v>3155</v>
      </c>
      <c r="F107" s="21">
        <v>40814</v>
      </c>
      <c r="G107" s="67">
        <v>3</v>
      </c>
      <c r="H107" s="68">
        <v>41285</v>
      </c>
      <c r="I107" s="71"/>
      <c r="J107" s="126">
        <f>VLOOKUP(A107,'[2]МТ ОТИ'!$1:$1048576,14,0)</f>
        <v>39</v>
      </c>
      <c r="K107" s="123" t="s">
        <v>3843</v>
      </c>
    </row>
    <row r="108" spans="1:11" ht="85.5" customHeight="1">
      <c r="A108" s="20" t="s">
        <v>1203</v>
      </c>
      <c r="B108" s="21">
        <v>40822</v>
      </c>
      <c r="C108" s="67" t="s">
        <v>1204</v>
      </c>
      <c r="D108" s="67" t="s">
        <v>1205</v>
      </c>
      <c r="E108" s="67" t="s">
        <v>1206</v>
      </c>
      <c r="F108" s="21">
        <v>40822</v>
      </c>
      <c r="G108" s="67">
        <v>4</v>
      </c>
      <c r="H108" s="68">
        <v>41165</v>
      </c>
      <c r="I108" s="71"/>
      <c r="J108" s="126">
        <f>VLOOKUP(A108,'[2]МТ ОТИ'!$1:$1048576,14,0)</f>
        <v>61</v>
      </c>
      <c r="K108" s="123" t="s">
        <v>4107</v>
      </c>
    </row>
    <row r="109" spans="1:11" ht="76.5" customHeight="1">
      <c r="A109" s="20" t="s">
        <v>1207</v>
      </c>
      <c r="B109" s="21">
        <v>40822</v>
      </c>
      <c r="C109" s="171" t="s">
        <v>3446</v>
      </c>
      <c r="D109" s="171" t="s">
        <v>3447</v>
      </c>
      <c r="E109" s="76" t="s">
        <v>2258</v>
      </c>
      <c r="F109" s="21">
        <v>40822</v>
      </c>
      <c r="G109" s="67">
        <v>3</v>
      </c>
      <c r="H109" s="68">
        <v>41250</v>
      </c>
      <c r="I109" s="71"/>
      <c r="J109" s="126">
        <f>VLOOKUP(A109,'[2]МТ ОТИ'!$1:$1048576,14,0)</f>
        <v>25</v>
      </c>
      <c r="K109" s="123" t="s">
        <v>4143</v>
      </c>
    </row>
    <row r="110" spans="1:11" ht="53.25" customHeight="1">
      <c r="A110" s="20" t="s">
        <v>1208</v>
      </c>
      <c r="B110" s="21">
        <v>40822</v>
      </c>
      <c r="C110" s="67" t="s">
        <v>1209</v>
      </c>
      <c r="D110" s="67" t="s">
        <v>1210</v>
      </c>
      <c r="E110" s="67" t="s">
        <v>1211</v>
      </c>
      <c r="F110" s="21">
        <v>40822</v>
      </c>
      <c r="G110" s="67">
        <v>1</v>
      </c>
      <c r="H110" s="67"/>
      <c r="I110" s="71"/>
      <c r="J110" s="126">
        <f>VLOOKUP(A110,'[2]МТ ОТИ'!$1:$1048576,14,0)</f>
        <v>39</v>
      </c>
      <c r="K110" s="123" t="s">
        <v>4154</v>
      </c>
    </row>
    <row r="111" spans="1:11" ht="73.5" customHeight="1">
      <c r="A111" s="20" t="s">
        <v>1212</v>
      </c>
      <c r="B111" s="21">
        <v>40822</v>
      </c>
      <c r="C111" s="171" t="s">
        <v>3046</v>
      </c>
      <c r="D111" s="171" t="s">
        <v>3047</v>
      </c>
      <c r="E111" s="171" t="s">
        <v>3341</v>
      </c>
      <c r="F111" s="21">
        <v>40822</v>
      </c>
      <c r="G111" s="67">
        <v>3</v>
      </c>
      <c r="H111" s="172" t="s">
        <v>3340</v>
      </c>
      <c r="I111" s="71"/>
      <c r="J111" s="126">
        <f>VLOOKUP(A111,'[2]МТ ОТИ'!$1:$1048576,14,0)</f>
        <v>83</v>
      </c>
      <c r="K111" s="123" t="s">
        <v>4074</v>
      </c>
    </row>
    <row r="112" spans="1:11" ht="66.75" customHeight="1">
      <c r="A112" s="20" t="s">
        <v>2790</v>
      </c>
      <c r="B112" s="21">
        <v>40822</v>
      </c>
      <c r="C112" s="98" t="s">
        <v>2338</v>
      </c>
      <c r="D112" s="98" t="s">
        <v>2339</v>
      </c>
      <c r="E112" s="97" t="s">
        <v>1213</v>
      </c>
      <c r="F112" s="21">
        <v>40822</v>
      </c>
      <c r="G112" s="67">
        <v>3</v>
      </c>
      <c r="H112" s="67"/>
      <c r="I112" s="71"/>
      <c r="J112" s="126">
        <f>VLOOKUP(A112,'[2]МТ ОТИ'!$1:$1048576,14,0)</f>
        <v>39</v>
      </c>
      <c r="K112" s="123" t="s">
        <v>4308</v>
      </c>
    </row>
    <row r="113" spans="1:11" ht="61.5" customHeight="1">
      <c r="A113" s="20" t="s">
        <v>1214</v>
      </c>
      <c r="B113" s="21">
        <v>40822</v>
      </c>
      <c r="C113" s="67" t="s">
        <v>1215</v>
      </c>
      <c r="D113" s="67" t="s">
        <v>1216</v>
      </c>
      <c r="E113" s="67" t="s">
        <v>1217</v>
      </c>
      <c r="F113" s="21">
        <v>40822</v>
      </c>
      <c r="G113" s="67">
        <v>4</v>
      </c>
      <c r="H113" s="68">
        <v>41163</v>
      </c>
      <c r="I113" s="71"/>
      <c r="J113" s="126">
        <f>VLOOKUP(A113,'[2]МТ ОТИ'!$1:$1048576,14,0)</f>
        <v>30</v>
      </c>
      <c r="K113" s="123" t="s">
        <v>4087</v>
      </c>
    </row>
    <row r="114" spans="1:11" ht="66.75" customHeight="1">
      <c r="A114" s="20" t="s">
        <v>1218</v>
      </c>
      <c r="B114" s="21">
        <v>40822</v>
      </c>
      <c r="C114" s="67" t="s">
        <v>1219</v>
      </c>
      <c r="D114" s="67" t="s">
        <v>1220</v>
      </c>
      <c r="E114" s="67" t="s">
        <v>1221</v>
      </c>
      <c r="F114" s="21">
        <v>40822</v>
      </c>
      <c r="G114" s="67">
        <v>3</v>
      </c>
      <c r="H114" s="68" t="s">
        <v>1222</v>
      </c>
      <c r="I114" s="71"/>
      <c r="J114" s="126">
        <f>VLOOKUP(A114,'[2]МТ ОТИ'!$1:$1048576,14,0)</f>
        <v>78</v>
      </c>
      <c r="K114" s="123" t="s">
        <v>3947</v>
      </c>
    </row>
    <row r="115" spans="1:11" ht="108.75" customHeight="1">
      <c r="A115" s="20" t="s">
        <v>1223</v>
      </c>
      <c r="B115" s="21">
        <v>40830</v>
      </c>
      <c r="C115" s="171" t="s">
        <v>3690</v>
      </c>
      <c r="D115" s="171" t="s">
        <v>3691</v>
      </c>
      <c r="E115" s="116" t="s">
        <v>2396</v>
      </c>
      <c r="F115" s="21">
        <v>40830</v>
      </c>
      <c r="G115" s="67">
        <v>4</v>
      </c>
      <c r="H115" s="117">
        <v>42514</v>
      </c>
      <c r="I115" s="71"/>
      <c r="J115" s="126">
        <f>VLOOKUP(A115,'[2]МТ ОТИ'!$1:$1048576,14,0)</f>
        <v>25</v>
      </c>
      <c r="K115" s="123" t="s">
        <v>3962</v>
      </c>
    </row>
    <row r="116" spans="1:11" ht="55.5" customHeight="1">
      <c r="A116" s="20" t="s">
        <v>1224</v>
      </c>
      <c r="B116" s="21">
        <v>40822</v>
      </c>
      <c r="C116" s="134" t="s">
        <v>1225</v>
      </c>
      <c r="D116" s="171" t="s">
        <v>2425</v>
      </c>
      <c r="E116" s="67" t="s">
        <v>1226</v>
      </c>
      <c r="F116" s="21">
        <v>40822</v>
      </c>
      <c r="G116" s="67">
        <v>2</v>
      </c>
      <c r="H116" s="67"/>
      <c r="I116" s="71"/>
      <c r="J116" s="126">
        <f>VLOOKUP(A116,'[2]МТ ОТИ'!$1:$1048576,14,0)</f>
        <v>39</v>
      </c>
      <c r="K116" s="123" t="s">
        <v>4108</v>
      </c>
    </row>
    <row r="117" spans="1:11" ht="59.25" customHeight="1">
      <c r="A117" s="20" t="s">
        <v>1227</v>
      </c>
      <c r="B117" s="21">
        <v>40822</v>
      </c>
      <c r="C117" s="113" t="s">
        <v>2387</v>
      </c>
      <c r="D117" s="113" t="s">
        <v>2389</v>
      </c>
      <c r="E117" s="113" t="s">
        <v>2388</v>
      </c>
      <c r="F117" s="21">
        <v>40822</v>
      </c>
      <c r="G117" s="67">
        <v>3</v>
      </c>
      <c r="H117" s="114">
        <v>42514</v>
      </c>
      <c r="I117" s="71"/>
      <c r="J117" s="126">
        <f>VLOOKUP(A117,'[2]МТ ОТИ'!$1:$1048576,14,0)</f>
        <v>47</v>
      </c>
      <c r="K117" s="123" t="s">
        <v>3819</v>
      </c>
    </row>
    <row r="118" spans="1:11" ht="71.25" customHeight="1">
      <c r="A118" s="20" t="s">
        <v>1228</v>
      </c>
      <c r="B118" s="21">
        <v>40822</v>
      </c>
      <c r="C118" s="171" t="s">
        <v>2832</v>
      </c>
      <c r="D118" s="171" t="s">
        <v>2833</v>
      </c>
      <c r="E118" s="171" t="s">
        <v>1229</v>
      </c>
      <c r="F118" s="21">
        <v>40822</v>
      </c>
      <c r="G118" s="67">
        <v>4</v>
      </c>
      <c r="H118" s="68">
        <v>41141</v>
      </c>
      <c r="I118" s="19"/>
      <c r="J118" s="126">
        <f>VLOOKUP(A118,'[2]МТ ОТИ'!$1:$1048576,14,0)</f>
        <v>39</v>
      </c>
      <c r="K118" s="123" t="s">
        <v>4034</v>
      </c>
    </row>
    <row r="119" spans="1:11" ht="84.75" customHeight="1">
      <c r="A119" s="20" t="s">
        <v>1230</v>
      </c>
      <c r="B119" s="21">
        <v>40822</v>
      </c>
      <c r="C119" s="171" t="s">
        <v>2948</v>
      </c>
      <c r="D119" s="171" t="s">
        <v>2949</v>
      </c>
      <c r="E119" s="171" t="s">
        <v>1231</v>
      </c>
      <c r="F119" s="21">
        <v>40822</v>
      </c>
      <c r="G119" s="67">
        <v>4</v>
      </c>
      <c r="H119" s="68">
        <v>42305</v>
      </c>
      <c r="I119" s="71"/>
      <c r="J119" s="126">
        <f>VLOOKUP(A119,'[2]МТ ОТИ'!$1:$1048576,14,0)</f>
        <v>23</v>
      </c>
      <c r="K119" s="123" t="s">
        <v>4019</v>
      </c>
    </row>
    <row r="120" spans="1:11" ht="69" customHeight="1">
      <c r="A120" s="20" t="s">
        <v>1232</v>
      </c>
      <c r="B120" s="21">
        <v>40822</v>
      </c>
      <c r="C120" s="171" t="s">
        <v>1233</v>
      </c>
      <c r="D120" s="171" t="s">
        <v>1234</v>
      </c>
      <c r="E120" s="67" t="s">
        <v>1235</v>
      </c>
      <c r="F120" s="21">
        <v>40822</v>
      </c>
      <c r="G120" s="67">
        <v>3</v>
      </c>
      <c r="H120" s="171" t="s">
        <v>3687</v>
      </c>
      <c r="I120" s="71"/>
      <c r="J120" s="126">
        <f>VLOOKUP(A120,'[2]МТ ОТИ'!$1:$1048576,14,0)</f>
        <v>23</v>
      </c>
      <c r="K120" s="123" t="s">
        <v>3708</v>
      </c>
    </row>
    <row r="121" spans="1:11" ht="69.75" customHeight="1">
      <c r="A121" s="20" t="s">
        <v>1236</v>
      </c>
      <c r="B121" s="21">
        <v>40822</v>
      </c>
      <c r="C121" s="171" t="s">
        <v>1237</v>
      </c>
      <c r="D121" s="67" t="s">
        <v>1238</v>
      </c>
      <c r="E121" s="67" t="s">
        <v>1239</v>
      </c>
      <c r="F121" s="21">
        <v>40822</v>
      </c>
      <c r="G121" s="67">
        <v>1</v>
      </c>
      <c r="H121" s="68">
        <v>41141</v>
      </c>
      <c r="I121" s="71"/>
      <c r="J121" s="126">
        <f>VLOOKUP(A121,'[2]МТ ОТИ'!$1:$1048576,14,0)</f>
        <v>23</v>
      </c>
      <c r="K121" s="123" t="s">
        <v>3834</v>
      </c>
    </row>
    <row r="122" spans="1:11" ht="76.5" customHeight="1">
      <c r="A122" s="20" t="s">
        <v>1240</v>
      </c>
      <c r="B122" s="21">
        <v>40844</v>
      </c>
      <c r="C122" s="171" t="s">
        <v>2934</v>
      </c>
      <c r="D122" s="171" t="s">
        <v>2935</v>
      </c>
      <c r="E122" s="171" t="s">
        <v>2925</v>
      </c>
      <c r="F122" s="21">
        <v>40844</v>
      </c>
      <c r="G122" s="67">
        <v>4</v>
      </c>
      <c r="H122" s="68">
        <v>41254</v>
      </c>
      <c r="I122" s="71"/>
      <c r="J122" s="126">
        <f>VLOOKUP(A122,'[2]МТ ОТИ'!$1:$1048576,14,0)</f>
        <v>23</v>
      </c>
      <c r="K122" s="123" t="s">
        <v>4077</v>
      </c>
    </row>
    <row r="123" spans="1:11" ht="51" customHeight="1">
      <c r="A123" s="20" t="s">
        <v>1241</v>
      </c>
      <c r="B123" s="21">
        <v>40844</v>
      </c>
      <c r="C123" s="67" t="s">
        <v>1242</v>
      </c>
      <c r="D123" s="67" t="s">
        <v>1243</v>
      </c>
      <c r="E123" s="67" t="s">
        <v>1244</v>
      </c>
      <c r="F123" s="21">
        <v>40844</v>
      </c>
      <c r="G123" s="67">
        <v>3</v>
      </c>
      <c r="H123" s="67"/>
      <c r="I123" s="71"/>
      <c r="J123" s="126">
        <f>VLOOKUP(A123,'[2]МТ ОТИ'!$1:$1048576,14,0)</f>
        <v>25</v>
      </c>
      <c r="K123" s="123" t="s">
        <v>3948</v>
      </c>
    </row>
    <row r="124" spans="1:11" ht="62.25" customHeight="1">
      <c r="A124" s="20" t="s">
        <v>1245</v>
      </c>
      <c r="B124" s="21">
        <v>40861</v>
      </c>
      <c r="C124" s="76" t="s">
        <v>1246</v>
      </c>
      <c r="D124" s="67" t="s">
        <v>1247</v>
      </c>
      <c r="E124" s="67" t="s">
        <v>1248</v>
      </c>
      <c r="F124" s="21">
        <v>40861</v>
      </c>
      <c r="G124" s="67">
        <v>2</v>
      </c>
      <c r="H124" s="67"/>
      <c r="I124" s="71"/>
      <c r="J124" s="126">
        <f>VLOOKUP(A124,'[2]МТ ОТИ'!$1:$1048576,14,0)</f>
        <v>65</v>
      </c>
      <c r="K124" s="146"/>
    </row>
    <row r="125" spans="1:11" ht="62.25" customHeight="1">
      <c r="A125" s="20" t="s">
        <v>1249</v>
      </c>
      <c r="B125" s="21">
        <v>40844</v>
      </c>
      <c r="C125" s="171" t="s">
        <v>2970</v>
      </c>
      <c r="D125" s="171" t="s">
        <v>2773</v>
      </c>
      <c r="E125" s="171" t="s">
        <v>2987</v>
      </c>
      <c r="F125" s="21">
        <v>40844</v>
      </c>
      <c r="G125" s="67">
        <v>4</v>
      </c>
      <c r="H125" s="172" t="s">
        <v>2988</v>
      </c>
      <c r="I125" s="171"/>
      <c r="J125" s="126">
        <f>VLOOKUP(A125,'[2]МТ ОТИ'!$1:$1048576,14,0)</f>
        <v>39</v>
      </c>
      <c r="K125" s="123" t="s">
        <v>4234</v>
      </c>
    </row>
    <row r="126" spans="1:11" ht="68.25" customHeight="1">
      <c r="A126" s="20" t="s">
        <v>1250</v>
      </c>
      <c r="B126" s="21">
        <v>40844</v>
      </c>
      <c r="C126" s="171" t="s">
        <v>1251</v>
      </c>
      <c r="D126" s="171" t="s">
        <v>1252</v>
      </c>
      <c r="E126" s="171" t="s">
        <v>3139</v>
      </c>
      <c r="F126" s="21">
        <v>40844</v>
      </c>
      <c r="G126" s="67">
        <v>3</v>
      </c>
      <c r="H126" s="172">
        <v>43215</v>
      </c>
      <c r="I126" s="71"/>
      <c r="J126" s="126">
        <f>VLOOKUP(A126,'[2]МТ ОТИ'!$1:$1048576,14,0)</f>
        <v>39</v>
      </c>
      <c r="K126" s="188" t="s">
        <v>4076</v>
      </c>
    </row>
    <row r="127" spans="1:11" ht="128.25" customHeight="1">
      <c r="A127" s="20" t="s">
        <v>1253</v>
      </c>
      <c r="B127" s="21">
        <v>40844</v>
      </c>
      <c r="C127" s="171" t="s">
        <v>1254</v>
      </c>
      <c r="D127" s="171" t="s">
        <v>3141</v>
      </c>
      <c r="E127" s="171" t="s">
        <v>1255</v>
      </c>
      <c r="F127" s="21">
        <v>40844</v>
      </c>
      <c r="G127" s="67">
        <v>3</v>
      </c>
      <c r="H127" s="172" t="s">
        <v>1256</v>
      </c>
      <c r="I127" s="71"/>
      <c r="J127" s="126">
        <f>VLOOKUP(A127,'[2]МТ ОТИ'!$1:$1048576,14,0)</f>
        <v>29</v>
      </c>
      <c r="K127" s="188" t="s">
        <v>4117</v>
      </c>
    </row>
    <row r="128" spans="1:11" ht="69.75" customHeight="1">
      <c r="A128" s="20" t="s">
        <v>1257</v>
      </c>
      <c r="B128" s="21">
        <v>40844</v>
      </c>
      <c r="C128" s="171" t="s">
        <v>1258</v>
      </c>
      <c r="D128" s="171" t="s">
        <v>1259</v>
      </c>
      <c r="E128" s="67" t="s">
        <v>1260</v>
      </c>
      <c r="F128" s="21">
        <v>40844</v>
      </c>
      <c r="G128" s="67">
        <v>3</v>
      </c>
      <c r="H128" s="67"/>
      <c r="I128" s="71"/>
      <c r="J128" s="126">
        <f>VLOOKUP(A128,'[2]МТ ОТИ'!$1:$1048576,14,0)</f>
        <v>25</v>
      </c>
      <c r="K128" s="188" t="s">
        <v>4101</v>
      </c>
    </row>
    <row r="129" spans="1:11" ht="121.5" customHeight="1">
      <c r="A129" s="20" t="s">
        <v>1261</v>
      </c>
      <c r="B129" s="21">
        <v>40844</v>
      </c>
      <c r="C129" s="171" t="s">
        <v>1262</v>
      </c>
      <c r="D129" s="171" t="s">
        <v>3624</v>
      </c>
      <c r="E129" s="171" t="s">
        <v>3437</v>
      </c>
      <c r="F129" s="21">
        <v>40844</v>
      </c>
      <c r="G129" s="67">
        <v>3</v>
      </c>
      <c r="H129" s="68">
        <v>41967</v>
      </c>
      <c r="I129" s="71"/>
      <c r="J129" s="126">
        <f>VLOOKUP(A129,'[2]МТ ОТИ'!$1:$1048576,14,0)</f>
        <v>78</v>
      </c>
      <c r="K129" s="188" t="s">
        <v>3709</v>
      </c>
    </row>
    <row r="130" spans="1:11" ht="118.5" customHeight="1">
      <c r="A130" s="20" t="s">
        <v>1263</v>
      </c>
      <c r="B130" s="21">
        <v>40844</v>
      </c>
      <c r="C130" s="171" t="s">
        <v>1264</v>
      </c>
      <c r="D130" s="171" t="s">
        <v>3624</v>
      </c>
      <c r="E130" s="171" t="s">
        <v>3437</v>
      </c>
      <c r="F130" s="21">
        <v>40844</v>
      </c>
      <c r="G130" s="67">
        <v>3</v>
      </c>
      <c r="H130" s="68">
        <v>41967</v>
      </c>
      <c r="I130" s="71"/>
      <c r="J130" s="126">
        <f>VLOOKUP(A130,'[2]МТ ОТИ'!$1:$1048576,14,0)</f>
        <v>78</v>
      </c>
      <c r="K130" s="188" t="s">
        <v>3710</v>
      </c>
    </row>
    <row r="131" spans="1:11" ht="76.5" customHeight="1">
      <c r="A131" s="20" t="s">
        <v>1265</v>
      </c>
      <c r="B131" s="21">
        <v>40844</v>
      </c>
      <c r="C131" s="67" t="s">
        <v>1266</v>
      </c>
      <c r="D131" s="161" t="s">
        <v>2633</v>
      </c>
      <c r="E131" s="67" t="s">
        <v>1267</v>
      </c>
      <c r="F131" s="21">
        <v>40844</v>
      </c>
      <c r="G131" s="67">
        <v>3</v>
      </c>
      <c r="H131" s="67"/>
      <c r="I131" s="71"/>
      <c r="J131" s="126">
        <f>VLOOKUP(A131,'[2]МТ ОТИ'!$1:$1048576,14,0)</f>
        <v>39</v>
      </c>
      <c r="K131" s="188" t="s">
        <v>4126</v>
      </c>
    </row>
    <row r="132" spans="1:11" ht="112.5" customHeight="1">
      <c r="A132" s="20" t="s">
        <v>1268</v>
      </c>
      <c r="B132" s="21">
        <v>40844</v>
      </c>
      <c r="C132" s="171" t="s">
        <v>1269</v>
      </c>
      <c r="D132" s="171" t="s">
        <v>3242</v>
      </c>
      <c r="E132" s="171" t="s">
        <v>1267</v>
      </c>
      <c r="F132" s="21">
        <v>40844</v>
      </c>
      <c r="G132" s="67">
        <v>3</v>
      </c>
      <c r="H132" s="67"/>
      <c r="I132" s="71"/>
      <c r="J132" s="126">
        <f>VLOOKUP(A132,'[2]МТ ОТИ'!$1:$1048576,14,0)</f>
        <v>47</v>
      </c>
      <c r="K132" s="188" t="s">
        <v>4127</v>
      </c>
    </row>
    <row r="133" spans="1:11" ht="66" customHeight="1">
      <c r="A133" s="20" t="s">
        <v>1270</v>
      </c>
      <c r="B133" s="21">
        <v>40844</v>
      </c>
      <c r="C133" s="67" t="s">
        <v>1271</v>
      </c>
      <c r="D133" s="67" t="s">
        <v>1272</v>
      </c>
      <c r="E133" s="67" t="s">
        <v>1273</v>
      </c>
      <c r="F133" s="21">
        <v>40844</v>
      </c>
      <c r="G133" s="67">
        <v>3</v>
      </c>
      <c r="H133" s="67"/>
      <c r="I133" s="71"/>
      <c r="J133" s="126">
        <f>VLOOKUP(A133,'[2]МТ ОТИ'!$1:$1048576,14,0)</f>
        <v>29</v>
      </c>
      <c r="K133" s="146"/>
    </row>
    <row r="134" spans="1:11" ht="112.5" customHeight="1">
      <c r="A134" s="20" t="s">
        <v>1274</v>
      </c>
      <c r="B134" s="21">
        <v>40844</v>
      </c>
      <c r="C134" s="67" t="s">
        <v>1275</v>
      </c>
      <c r="D134" s="171" t="s">
        <v>3693</v>
      </c>
      <c r="E134" s="67" t="s">
        <v>1276</v>
      </c>
      <c r="F134" s="21">
        <v>40844</v>
      </c>
      <c r="G134" s="67">
        <v>4</v>
      </c>
      <c r="H134" s="68">
        <v>41998</v>
      </c>
      <c r="I134" s="71"/>
      <c r="J134" s="126">
        <f>VLOOKUP(A134,'[2]МТ ОТИ'!$1:$1048576,14,0)</f>
        <v>29</v>
      </c>
      <c r="K134" s="146"/>
    </row>
    <row r="135" spans="1:11" ht="76.5" customHeight="1">
      <c r="A135" s="20" t="s">
        <v>1278</v>
      </c>
      <c r="B135" s="21">
        <v>40861</v>
      </c>
      <c r="C135" s="67" t="s">
        <v>1279</v>
      </c>
      <c r="D135" s="151" t="s">
        <v>2519</v>
      </c>
      <c r="E135" s="67" t="s">
        <v>1277</v>
      </c>
      <c r="F135" s="21">
        <v>40861</v>
      </c>
      <c r="G135" s="67">
        <v>4</v>
      </c>
      <c r="H135" s="21">
        <v>41876</v>
      </c>
      <c r="I135" s="19"/>
      <c r="J135" s="126">
        <f>VLOOKUP(A135,'[2]МТ ОТИ'!$1:$1048576,14,0)</f>
        <v>23</v>
      </c>
      <c r="K135" s="123" t="s">
        <v>4319</v>
      </c>
    </row>
    <row r="136" spans="1:11" ht="105.75" customHeight="1">
      <c r="A136" s="20" t="s">
        <v>1281</v>
      </c>
      <c r="B136" s="21">
        <v>40861</v>
      </c>
      <c r="C136" s="171" t="s">
        <v>1282</v>
      </c>
      <c r="D136" s="171" t="s">
        <v>3378</v>
      </c>
      <c r="E136" s="171" t="s">
        <v>3377</v>
      </c>
      <c r="F136" s="21">
        <v>40861</v>
      </c>
      <c r="G136" s="67">
        <v>4</v>
      </c>
      <c r="H136" s="172" t="s">
        <v>3376</v>
      </c>
      <c r="I136" s="19"/>
      <c r="J136" s="126">
        <f>VLOOKUP(A136,'[2]МТ ОТИ'!$1:$1048576,14,0)</f>
        <v>23</v>
      </c>
      <c r="K136" s="188" t="s">
        <v>3859</v>
      </c>
    </row>
    <row r="137" spans="1:11" ht="63.75" customHeight="1">
      <c r="A137" s="20" t="s">
        <v>1283</v>
      </c>
      <c r="B137" s="21">
        <v>40861</v>
      </c>
      <c r="C137" s="67" t="s">
        <v>1284</v>
      </c>
      <c r="D137" s="67" t="s">
        <v>1285</v>
      </c>
      <c r="E137" s="67" t="s">
        <v>1286</v>
      </c>
      <c r="F137" s="21">
        <v>40861</v>
      </c>
      <c r="G137" s="67">
        <v>4</v>
      </c>
      <c r="H137" s="19"/>
      <c r="I137" s="19"/>
      <c r="J137" s="126">
        <f>VLOOKUP(A137,'[2]МТ ОТИ'!$1:$1048576,14,0)</f>
        <v>30</v>
      </c>
      <c r="K137" s="188" t="s">
        <v>4128</v>
      </c>
    </row>
    <row r="138" spans="1:11" ht="63.75" customHeight="1">
      <c r="A138" s="20" t="s">
        <v>1287</v>
      </c>
      <c r="B138" s="21">
        <v>40861</v>
      </c>
      <c r="C138" s="67" t="s">
        <v>1288</v>
      </c>
      <c r="D138" s="67" t="s">
        <v>1280</v>
      </c>
      <c r="E138" s="67" t="s">
        <v>1289</v>
      </c>
      <c r="F138" s="21">
        <v>40861</v>
      </c>
      <c r="G138" s="67">
        <v>4</v>
      </c>
      <c r="H138" s="21">
        <v>42111</v>
      </c>
      <c r="I138" s="19"/>
      <c r="J138" s="126">
        <f>VLOOKUP(A138,'[2]МТ ОТИ'!$1:$1048576,14,0)</f>
        <v>25</v>
      </c>
      <c r="K138" s="188" t="s">
        <v>4129</v>
      </c>
    </row>
    <row r="139" spans="1:11" ht="51" customHeight="1">
      <c r="A139" s="20" t="s">
        <v>1290</v>
      </c>
      <c r="B139" s="21">
        <v>40871</v>
      </c>
      <c r="C139" s="171" t="s">
        <v>1291</v>
      </c>
      <c r="D139" s="171" t="s">
        <v>3614</v>
      </c>
      <c r="E139" s="171" t="s">
        <v>3224</v>
      </c>
      <c r="F139" s="21">
        <v>40871</v>
      </c>
      <c r="G139" s="67">
        <v>4</v>
      </c>
      <c r="H139" s="21">
        <v>43367</v>
      </c>
      <c r="I139" s="19"/>
      <c r="J139" s="126">
        <f>VLOOKUP(A139,'[2]МТ ОТИ'!$1:$1048576,14,0)</f>
        <v>23</v>
      </c>
      <c r="K139" s="188" t="s">
        <v>3752</v>
      </c>
    </row>
    <row r="140" spans="1:11" ht="66.75" customHeight="1">
      <c r="A140" s="20" t="s">
        <v>1292</v>
      </c>
      <c r="B140" s="21">
        <v>40871</v>
      </c>
      <c r="C140" s="67" t="s">
        <v>1293</v>
      </c>
      <c r="D140" s="67" t="s">
        <v>1294</v>
      </c>
      <c r="E140" s="67" t="s">
        <v>1295</v>
      </c>
      <c r="F140" s="21">
        <v>40871</v>
      </c>
      <c r="G140" s="67">
        <v>3</v>
      </c>
      <c r="H140" s="21">
        <v>41206</v>
      </c>
      <c r="I140" s="19"/>
      <c r="J140" s="126">
        <f>VLOOKUP(A140,'[2]МТ ОТИ'!$1:$1048576,14,0)</f>
        <v>29</v>
      </c>
      <c r="K140" s="186"/>
    </row>
    <row r="141" spans="1:11" ht="73.5" customHeight="1">
      <c r="A141" s="20" t="s">
        <v>1296</v>
      </c>
      <c r="B141" s="21">
        <v>40871</v>
      </c>
      <c r="C141" s="67" t="s">
        <v>1297</v>
      </c>
      <c r="D141" s="171" t="s">
        <v>1298</v>
      </c>
      <c r="E141" s="67" t="s">
        <v>1299</v>
      </c>
      <c r="F141" s="21">
        <v>40871</v>
      </c>
      <c r="G141" s="67">
        <v>2</v>
      </c>
      <c r="H141" s="21">
        <v>41113</v>
      </c>
      <c r="I141" s="19"/>
      <c r="J141" s="126">
        <f>VLOOKUP(A141,'[2]МТ ОТИ'!$1:$1048576,14,0)</f>
        <v>39</v>
      </c>
      <c r="K141" s="188" t="s">
        <v>4102</v>
      </c>
    </row>
    <row r="142" spans="1:11" ht="55.5" customHeight="1">
      <c r="A142" s="20" t="s">
        <v>1300</v>
      </c>
      <c r="B142" s="21">
        <v>40871</v>
      </c>
      <c r="C142" s="67" t="s">
        <v>1301</v>
      </c>
      <c r="D142" s="67" t="s">
        <v>1298</v>
      </c>
      <c r="E142" s="67" t="s">
        <v>1302</v>
      </c>
      <c r="F142" s="21">
        <v>40871</v>
      </c>
      <c r="G142" s="67">
        <v>3</v>
      </c>
      <c r="H142" s="21">
        <v>41148</v>
      </c>
      <c r="I142" s="19"/>
      <c r="J142" s="126">
        <f>VLOOKUP(A142,'[2]МТ ОТИ'!$1:$1048576,14,0)</f>
        <v>39</v>
      </c>
      <c r="K142" s="188" t="s">
        <v>4102</v>
      </c>
    </row>
    <row r="143" spans="1:11" ht="53.25" customHeight="1">
      <c r="A143" s="20" t="s">
        <v>1303</v>
      </c>
      <c r="B143" s="21">
        <v>40872</v>
      </c>
      <c r="C143" s="67" t="s">
        <v>1304</v>
      </c>
      <c r="D143" s="67" t="s">
        <v>1305</v>
      </c>
      <c r="E143" s="67" t="s">
        <v>1306</v>
      </c>
      <c r="F143" s="21">
        <v>40872</v>
      </c>
      <c r="G143" s="67">
        <v>3</v>
      </c>
      <c r="H143" s="19"/>
      <c r="I143" s="19"/>
      <c r="J143" s="126">
        <f>VLOOKUP(A143,'[2]МТ ОТИ'!$1:$1048576,14,0)</f>
        <v>23</v>
      </c>
      <c r="K143" s="123" t="s">
        <v>4320</v>
      </c>
    </row>
    <row r="144" spans="1:11" ht="51" customHeight="1">
      <c r="A144" s="20" t="s">
        <v>1307</v>
      </c>
      <c r="B144" s="21">
        <v>40871</v>
      </c>
      <c r="C144" s="67" t="s">
        <v>1308</v>
      </c>
      <c r="D144" s="67" t="s">
        <v>1309</v>
      </c>
      <c r="E144" s="67" t="s">
        <v>1310</v>
      </c>
      <c r="F144" s="68">
        <v>40871</v>
      </c>
      <c r="G144" s="67">
        <v>3</v>
      </c>
      <c r="H144" s="21">
        <v>41152</v>
      </c>
      <c r="I144" s="19"/>
      <c r="J144" s="126">
        <f>VLOOKUP(A144,'[2]МТ ОТИ'!$1:$1048576,14,0)</f>
        <v>78</v>
      </c>
      <c r="K144" s="186"/>
    </row>
    <row r="145" spans="1:11" ht="73.5" customHeight="1">
      <c r="A145" s="20" t="s">
        <v>1311</v>
      </c>
      <c r="B145" s="21">
        <v>40871</v>
      </c>
      <c r="C145" s="171" t="s">
        <v>1312</v>
      </c>
      <c r="D145" s="171" t="s">
        <v>2849</v>
      </c>
      <c r="E145" s="171" t="s">
        <v>1313</v>
      </c>
      <c r="F145" s="21">
        <v>40871</v>
      </c>
      <c r="G145" s="67">
        <v>3</v>
      </c>
      <c r="H145" s="19"/>
      <c r="I145" s="19" t="s">
        <v>4112</v>
      </c>
      <c r="J145" s="126">
        <f>VLOOKUP(A145,'[2]МТ ОТИ'!$1:$1048576,14,0)</f>
        <v>25</v>
      </c>
      <c r="K145" s="186"/>
    </row>
    <row r="146" spans="1:11" ht="63" customHeight="1">
      <c r="A146" s="20" t="s">
        <v>1314</v>
      </c>
      <c r="B146" s="21">
        <v>40871</v>
      </c>
      <c r="C146" s="171" t="s">
        <v>1315</v>
      </c>
      <c r="D146" s="171" t="s">
        <v>2849</v>
      </c>
      <c r="E146" s="67" t="s">
        <v>1313</v>
      </c>
      <c r="F146" s="21">
        <v>40871</v>
      </c>
      <c r="G146" s="67">
        <v>3</v>
      </c>
      <c r="H146" s="19"/>
      <c r="I146" s="19" t="s">
        <v>4112</v>
      </c>
      <c r="J146" s="126">
        <f>VLOOKUP(A146,'[2]МТ ОТИ'!$1:$1048576,14,0)</f>
        <v>25</v>
      </c>
      <c r="K146" s="187"/>
    </row>
    <row r="147" spans="1:11" ht="80.25" customHeight="1">
      <c r="A147" s="20" t="s">
        <v>1316</v>
      </c>
      <c r="B147" s="21">
        <v>40885</v>
      </c>
      <c r="C147" s="67" t="s">
        <v>1317</v>
      </c>
      <c r="D147" s="67" t="s">
        <v>1318</v>
      </c>
      <c r="E147" s="67" t="s">
        <v>1319</v>
      </c>
      <c r="F147" s="21">
        <v>40885</v>
      </c>
      <c r="G147" s="67">
        <v>3</v>
      </c>
      <c r="H147" s="21">
        <v>41253</v>
      </c>
      <c r="I147" s="19"/>
      <c r="J147" s="126">
        <f>VLOOKUP(A147,'[2]МТ ОТИ'!$1:$1048576,14,0)</f>
        <v>25</v>
      </c>
      <c r="K147" s="123" t="s">
        <v>4110</v>
      </c>
    </row>
    <row r="148" spans="1:11" ht="114.75" customHeight="1">
      <c r="A148" s="20" t="s">
        <v>1320</v>
      </c>
      <c r="B148" s="21">
        <v>40885</v>
      </c>
      <c r="C148" s="171" t="s">
        <v>3091</v>
      </c>
      <c r="D148" s="171" t="s">
        <v>3003</v>
      </c>
      <c r="E148" s="171" t="s">
        <v>3005</v>
      </c>
      <c r="F148" s="21">
        <v>40885</v>
      </c>
      <c r="G148" s="67">
        <v>3</v>
      </c>
      <c r="H148" s="172" t="s">
        <v>3004</v>
      </c>
      <c r="I148" s="19"/>
      <c r="J148" s="126">
        <f>VLOOKUP(A148,'[2]МТ ОТИ'!$1:$1048576,14,0)</f>
        <v>23</v>
      </c>
      <c r="K148" s="123" t="s">
        <v>4144</v>
      </c>
    </row>
    <row r="149" spans="1:11" ht="58.5" customHeight="1">
      <c r="A149" s="20" t="s">
        <v>1321</v>
      </c>
      <c r="B149" s="21">
        <v>40883</v>
      </c>
      <c r="C149" s="67" t="s">
        <v>1322</v>
      </c>
      <c r="D149" s="171" t="s">
        <v>1323</v>
      </c>
      <c r="E149" s="67" t="s">
        <v>1324</v>
      </c>
      <c r="F149" s="21">
        <v>40883</v>
      </c>
      <c r="G149" s="67">
        <v>3</v>
      </c>
      <c r="H149" s="19"/>
      <c r="I149" s="19"/>
      <c r="J149" s="126">
        <f>VLOOKUP(A149,'[2]МТ ОТИ'!$1:$1048576,14,0)</f>
        <v>30</v>
      </c>
      <c r="K149" s="123" t="s">
        <v>4381</v>
      </c>
    </row>
    <row r="150" spans="1:11" ht="63.75" customHeight="1">
      <c r="A150" s="20" t="s">
        <v>1325</v>
      </c>
      <c r="B150" s="21">
        <v>40883</v>
      </c>
      <c r="C150" s="67" t="s">
        <v>1326</v>
      </c>
      <c r="D150" s="67" t="s">
        <v>1327</v>
      </c>
      <c r="E150" s="67" t="s">
        <v>1328</v>
      </c>
      <c r="F150" s="21">
        <v>40883</v>
      </c>
      <c r="G150" s="67">
        <v>3</v>
      </c>
      <c r="H150" s="68" t="s">
        <v>1329</v>
      </c>
      <c r="I150" s="19"/>
      <c r="J150" s="126">
        <f>VLOOKUP(A150,'[2]МТ ОТИ'!$1:$1048576,14,0)</f>
        <v>78</v>
      </c>
      <c r="K150" s="123" t="s">
        <v>4023</v>
      </c>
    </row>
    <row r="151" spans="1:11" ht="75.75" customHeight="1">
      <c r="A151" s="20" t="s">
        <v>1330</v>
      </c>
      <c r="B151" s="21">
        <v>40885</v>
      </c>
      <c r="C151" s="81" t="s">
        <v>1331</v>
      </c>
      <c r="D151" s="82" t="s">
        <v>1332</v>
      </c>
      <c r="E151" s="67" t="s">
        <v>1333</v>
      </c>
      <c r="F151" s="21">
        <v>40885</v>
      </c>
      <c r="G151" s="67">
        <v>4</v>
      </c>
      <c r="H151" s="21">
        <v>41183</v>
      </c>
      <c r="I151" s="19"/>
      <c r="J151" s="126">
        <f>VLOOKUP(A151,'[2]МТ ОТИ'!$1:$1048576,14,0)</f>
        <v>23</v>
      </c>
      <c r="K151" s="123" t="s">
        <v>3711</v>
      </c>
    </row>
    <row r="152" spans="1:11" ht="51.75" customHeight="1">
      <c r="A152" s="20" t="s">
        <v>2883</v>
      </c>
      <c r="B152" s="21">
        <v>40883</v>
      </c>
      <c r="C152" s="171" t="s">
        <v>2884</v>
      </c>
      <c r="D152" s="171" t="s">
        <v>2590</v>
      </c>
      <c r="E152" s="171" t="s">
        <v>2955</v>
      </c>
      <c r="F152" s="21">
        <v>40883</v>
      </c>
      <c r="G152" s="67">
        <v>3</v>
      </c>
      <c r="H152" s="21">
        <v>41190</v>
      </c>
      <c r="I152" s="19"/>
      <c r="J152" s="126">
        <f>VLOOKUP(A152,'[2]МТ ОТИ'!$1:$1048576,14,0)</f>
        <v>23</v>
      </c>
      <c r="K152" s="123" t="s">
        <v>4035</v>
      </c>
    </row>
    <row r="153" spans="1:11" ht="75.75" customHeight="1">
      <c r="A153" s="20" t="s">
        <v>1334</v>
      </c>
      <c r="B153" s="21">
        <v>40890</v>
      </c>
      <c r="C153" s="171" t="s">
        <v>2791</v>
      </c>
      <c r="D153" s="171" t="s">
        <v>2792</v>
      </c>
      <c r="E153" s="171" t="s">
        <v>2793</v>
      </c>
      <c r="F153" s="21">
        <v>40890</v>
      </c>
      <c r="G153" s="67">
        <v>3</v>
      </c>
      <c r="H153" s="21">
        <v>42814</v>
      </c>
      <c r="I153" s="19"/>
      <c r="J153" s="126">
        <f>VLOOKUP(A153,'[2]МТ ОТИ'!$1:$1048576,14,0)</f>
        <v>23</v>
      </c>
      <c r="K153" s="123" t="s">
        <v>4314</v>
      </c>
    </row>
    <row r="154" spans="1:11" ht="75.75" customHeight="1">
      <c r="A154" s="20" t="s">
        <v>1335</v>
      </c>
      <c r="B154" s="21">
        <v>40890</v>
      </c>
      <c r="C154" s="171" t="s">
        <v>1336</v>
      </c>
      <c r="D154" s="171" t="s">
        <v>1337</v>
      </c>
      <c r="E154" s="67" t="s">
        <v>1338</v>
      </c>
      <c r="F154" s="21">
        <v>40890</v>
      </c>
      <c r="G154" s="67">
        <v>4</v>
      </c>
      <c r="H154" s="21">
        <v>41744</v>
      </c>
      <c r="I154" s="19"/>
      <c r="J154" s="126">
        <f>VLOOKUP(A154,'[2]МТ ОТИ'!$1:$1048576,14,0)</f>
        <v>41</v>
      </c>
      <c r="K154" s="123" t="s">
        <v>3847</v>
      </c>
    </row>
    <row r="155" spans="1:11" ht="75" customHeight="1">
      <c r="A155" s="20" t="s">
        <v>2703</v>
      </c>
      <c r="B155" s="21">
        <v>40890</v>
      </c>
      <c r="C155" s="171" t="s">
        <v>2983</v>
      </c>
      <c r="D155" s="171" t="s">
        <v>2984</v>
      </c>
      <c r="E155" s="171" t="s">
        <v>1339</v>
      </c>
      <c r="F155" s="21">
        <v>40890</v>
      </c>
      <c r="G155" s="67">
        <v>4</v>
      </c>
      <c r="H155" s="21">
        <v>41389</v>
      </c>
      <c r="I155" s="19"/>
      <c r="J155" s="126">
        <f>VLOOKUP(A155,'[2]МТ ОТИ'!$1:$1048576,14,0)</f>
        <v>27</v>
      </c>
      <c r="K155" s="123" t="s">
        <v>4382</v>
      </c>
    </row>
    <row r="156" spans="1:11" ht="76.5" customHeight="1">
      <c r="A156" s="20" t="s">
        <v>1340</v>
      </c>
      <c r="B156" s="21">
        <v>40890</v>
      </c>
      <c r="C156" s="171" t="s">
        <v>1341</v>
      </c>
      <c r="D156" s="171" t="s">
        <v>3185</v>
      </c>
      <c r="E156" s="171" t="s">
        <v>3184</v>
      </c>
      <c r="F156" s="21">
        <v>40890</v>
      </c>
      <c r="G156" s="67">
        <v>4</v>
      </c>
      <c r="H156" s="21">
        <v>41536</v>
      </c>
      <c r="I156" s="19"/>
      <c r="J156" s="126">
        <f>VLOOKUP(A156,'[2]МТ ОТИ'!$1:$1048576,14,0)</f>
        <v>23</v>
      </c>
      <c r="K156" s="186"/>
    </row>
    <row r="157" spans="1:11" ht="71.25" customHeight="1">
      <c r="A157" s="20" t="s">
        <v>2781</v>
      </c>
      <c r="B157" s="21">
        <v>40890</v>
      </c>
      <c r="C157" s="171" t="s">
        <v>2780</v>
      </c>
      <c r="D157" s="171" t="s">
        <v>2782</v>
      </c>
      <c r="E157" s="171" t="s">
        <v>2580</v>
      </c>
      <c r="F157" s="21">
        <v>40890</v>
      </c>
      <c r="G157" s="67">
        <v>4</v>
      </c>
      <c r="H157" s="21">
        <v>42633</v>
      </c>
      <c r="I157" s="19"/>
      <c r="J157" s="126">
        <f>VLOOKUP(A157,'[2]МТ ОТИ'!$1:$1048576,14,0)</f>
        <v>61</v>
      </c>
      <c r="K157" s="188" t="s">
        <v>4405</v>
      </c>
    </row>
    <row r="158" spans="1:11" ht="51" customHeight="1">
      <c r="A158" s="20" t="s">
        <v>1342</v>
      </c>
      <c r="B158" s="21">
        <v>40899</v>
      </c>
      <c r="C158" s="67" t="s">
        <v>2238</v>
      </c>
      <c r="D158" s="171" t="s">
        <v>1343</v>
      </c>
      <c r="E158" s="67" t="s">
        <v>2239</v>
      </c>
      <c r="F158" s="21">
        <v>40899</v>
      </c>
      <c r="G158" s="67">
        <v>4</v>
      </c>
      <c r="H158" s="68" t="s">
        <v>2240</v>
      </c>
      <c r="I158" s="19"/>
      <c r="J158" s="126">
        <f>VLOOKUP(A158,'[2]МТ ОТИ'!$1:$1048576,14,0)</f>
        <v>47</v>
      </c>
      <c r="K158" s="123" t="s">
        <v>4041</v>
      </c>
    </row>
    <row r="159" spans="1:11" ht="85.5" customHeight="1">
      <c r="A159" s="20" t="s">
        <v>1344</v>
      </c>
      <c r="B159" s="21">
        <v>40899</v>
      </c>
      <c r="C159" s="135" t="s">
        <v>2428</v>
      </c>
      <c r="D159" s="135" t="s">
        <v>2429</v>
      </c>
      <c r="E159" s="134" t="s">
        <v>2424</v>
      </c>
      <c r="F159" s="21">
        <v>40899</v>
      </c>
      <c r="G159" s="67">
        <v>4</v>
      </c>
      <c r="H159" s="21">
        <v>41075</v>
      </c>
      <c r="I159" s="19"/>
      <c r="J159" s="126">
        <f>VLOOKUP(A159,'[2]МТ ОТИ'!$1:$1048576,14,0)</f>
        <v>25</v>
      </c>
      <c r="K159" s="123" t="s">
        <v>3963</v>
      </c>
    </row>
    <row r="160" spans="1:11" ht="111" customHeight="1">
      <c r="A160" s="20" t="s">
        <v>1345</v>
      </c>
      <c r="B160" s="21">
        <v>40899</v>
      </c>
      <c r="C160" s="171" t="s">
        <v>3278</v>
      </c>
      <c r="D160" s="171" t="s">
        <v>3598</v>
      </c>
      <c r="E160" s="171" t="s">
        <v>3277</v>
      </c>
      <c r="F160" s="21">
        <v>40899</v>
      </c>
      <c r="G160" s="67">
        <v>1</v>
      </c>
      <c r="H160" s="172" t="s">
        <v>3276</v>
      </c>
      <c r="I160" s="19"/>
      <c r="J160" s="126">
        <f>VLOOKUP(A160,'[2]МТ ОТИ'!$1:$1048576,14,0)</f>
        <v>78</v>
      </c>
      <c r="K160" s="188" t="s">
        <v>3712</v>
      </c>
    </row>
    <row r="161" spans="1:11" ht="69.75" customHeight="1">
      <c r="A161" s="20" t="s">
        <v>1346</v>
      </c>
      <c r="B161" s="21">
        <v>40899</v>
      </c>
      <c r="C161" s="77" t="s">
        <v>2259</v>
      </c>
      <c r="D161" s="67" t="s">
        <v>1347</v>
      </c>
      <c r="E161" s="67" t="s">
        <v>1348</v>
      </c>
      <c r="F161" s="21">
        <v>40899</v>
      </c>
      <c r="G161" s="67">
        <v>2</v>
      </c>
      <c r="H161" s="19"/>
      <c r="I161" s="19"/>
      <c r="J161" s="126">
        <f>VLOOKUP(A161,'[2]МТ ОТИ'!$1:$1048576,14,0)</f>
        <v>25</v>
      </c>
      <c r="K161" s="187"/>
    </row>
    <row r="162" spans="1:11" ht="51.75" customHeight="1">
      <c r="A162" s="20" t="s">
        <v>1349</v>
      </c>
      <c r="B162" s="21">
        <v>40899</v>
      </c>
      <c r="C162" s="162" t="s">
        <v>1350</v>
      </c>
      <c r="D162" s="67" t="s">
        <v>1351</v>
      </c>
      <c r="E162" s="67" t="s">
        <v>1352</v>
      </c>
      <c r="F162" s="21">
        <v>40899</v>
      </c>
      <c r="G162" s="67">
        <v>4</v>
      </c>
      <c r="H162" s="21">
        <v>42136</v>
      </c>
      <c r="I162" s="19"/>
      <c r="J162" s="126">
        <f>VLOOKUP(A162,'[2]МТ ОТИ'!$1:$1048576,14,0)</f>
        <v>78</v>
      </c>
      <c r="K162" s="123" t="s">
        <v>4039</v>
      </c>
    </row>
    <row r="163" spans="1:11" ht="38.25" customHeight="1">
      <c r="A163" s="20" t="s">
        <v>1353</v>
      </c>
      <c r="B163" s="21">
        <v>40899</v>
      </c>
      <c r="C163" s="67" t="s">
        <v>1354</v>
      </c>
      <c r="D163" s="171" t="s">
        <v>2698</v>
      </c>
      <c r="E163" s="67" t="s">
        <v>1355</v>
      </c>
      <c r="F163" s="21">
        <v>40899</v>
      </c>
      <c r="G163" s="67">
        <v>4</v>
      </c>
      <c r="H163" s="21">
        <v>41183</v>
      </c>
      <c r="I163" s="19"/>
      <c r="J163" s="126">
        <f>VLOOKUP(A163,'[2]МТ ОТИ'!$1:$1048576,14,0)</f>
        <v>78</v>
      </c>
      <c r="K163" s="187"/>
    </row>
    <row r="164" spans="1:11" ht="38.25" customHeight="1">
      <c r="A164" s="20" t="s">
        <v>1356</v>
      </c>
      <c r="B164" s="21">
        <v>40899</v>
      </c>
      <c r="C164" s="67" t="s">
        <v>1357</v>
      </c>
      <c r="D164" s="171" t="s">
        <v>2698</v>
      </c>
      <c r="E164" s="67" t="s">
        <v>1358</v>
      </c>
      <c r="F164" s="21">
        <v>40899</v>
      </c>
      <c r="G164" s="67">
        <v>4</v>
      </c>
      <c r="H164" s="21">
        <v>41183</v>
      </c>
      <c r="I164" s="19"/>
      <c r="J164" s="126">
        <f>VLOOKUP(A164,'[2]МТ ОТИ'!$1:$1048576,14,0)</f>
        <v>78</v>
      </c>
      <c r="K164" s="187"/>
    </row>
    <row r="165" spans="1:11" ht="72.75" customHeight="1">
      <c r="A165" s="20" t="s">
        <v>1359</v>
      </c>
      <c r="B165" s="21">
        <v>40899</v>
      </c>
      <c r="C165" s="171" t="s">
        <v>1360</v>
      </c>
      <c r="D165" s="67" t="s">
        <v>1361</v>
      </c>
      <c r="E165" s="67" t="s">
        <v>1362</v>
      </c>
      <c r="F165" s="21">
        <v>40899</v>
      </c>
      <c r="G165" s="67">
        <v>3</v>
      </c>
      <c r="H165" s="19"/>
      <c r="I165" s="19"/>
      <c r="J165" s="126">
        <f>VLOOKUP(A165,'[2]МТ ОТИ'!$1:$1048576,14,0)</f>
        <v>25</v>
      </c>
      <c r="K165" s="187"/>
    </row>
    <row r="166" spans="1:11" ht="66" customHeight="1">
      <c r="A166" s="20" t="s">
        <v>1363</v>
      </c>
      <c r="B166" s="21">
        <v>40899</v>
      </c>
      <c r="C166" s="171" t="s">
        <v>3479</v>
      </c>
      <c r="D166" s="171" t="s">
        <v>3480</v>
      </c>
      <c r="E166" s="67" t="s">
        <v>1364</v>
      </c>
      <c r="F166" s="21">
        <v>40899</v>
      </c>
      <c r="G166" s="67">
        <v>3</v>
      </c>
      <c r="H166" s="171" t="s">
        <v>3481</v>
      </c>
      <c r="I166" s="19"/>
      <c r="J166" s="126">
        <f>VLOOKUP(A166,'[2]МТ ОТИ'!$1:$1048576,14,0)</f>
        <v>23</v>
      </c>
      <c r="K166" s="123" t="s">
        <v>4306</v>
      </c>
    </row>
    <row r="167" spans="1:11" ht="114" customHeight="1">
      <c r="A167" s="20" t="s">
        <v>1365</v>
      </c>
      <c r="B167" s="172" t="s">
        <v>3064</v>
      </c>
      <c r="C167" s="67" t="s">
        <v>1366</v>
      </c>
      <c r="D167" s="171" t="s">
        <v>1367</v>
      </c>
      <c r="E167" s="67" t="s">
        <v>1368</v>
      </c>
      <c r="F167" s="68">
        <v>40907</v>
      </c>
      <c r="G167" s="67">
        <v>3</v>
      </c>
      <c r="H167" s="19"/>
      <c r="I167" s="19"/>
      <c r="J167" s="126">
        <f>VLOOKUP(A167,'[2]МТ ОТИ'!$1:$1048576,14,0)</f>
        <v>51</v>
      </c>
      <c r="K167" s="123" t="s">
        <v>4229</v>
      </c>
    </row>
    <row r="168" spans="1:11" ht="64.5" customHeight="1">
      <c r="A168" s="20" t="s">
        <v>1369</v>
      </c>
      <c r="B168" s="21">
        <v>40907</v>
      </c>
      <c r="C168" s="67" t="s">
        <v>1370</v>
      </c>
      <c r="D168" s="67" t="s">
        <v>1371</v>
      </c>
      <c r="E168" s="67" t="s">
        <v>1372</v>
      </c>
      <c r="F168" s="68">
        <v>40907</v>
      </c>
      <c r="G168" s="67">
        <v>3</v>
      </c>
      <c r="H168" s="21">
        <v>41152</v>
      </c>
      <c r="I168" s="19"/>
      <c r="J168" s="126">
        <f>VLOOKUP(A168,'[2]МТ ОТИ'!$1:$1048576,14,0)</f>
        <v>61</v>
      </c>
      <c r="K168" s="123" t="s">
        <v>4033</v>
      </c>
    </row>
    <row r="169" spans="1:11" ht="62.25" customHeight="1">
      <c r="A169" s="20" t="s">
        <v>1373</v>
      </c>
      <c r="B169" s="21">
        <v>40907</v>
      </c>
      <c r="C169" s="171" t="s">
        <v>3626</v>
      </c>
      <c r="D169" s="171" t="s">
        <v>3627</v>
      </c>
      <c r="E169" s="67" t="s">
        <v>1374</v>
      </c>
      <c r="F169" s="21">
        <v>40907</v>
      </c>
      <c r="G169" s="67">
        <v>3</v>
      </c>
      <c r="H169" s="21">
        <v>41141</v>
      </c>
      <c r="I169" s="19"/>
      <c r="J169" s="126">
        <f>VLOOKUP(A169,'[2]МТ ОТИ'!$1:$1048576,14,0)</f>
        <v>25</v>
      </c>
      <c r="K169" s="123" t="s">
        <v>4082</v>
      </c>
    </row>
    <row r="170" spans="1:11" ht="99" customHeight="1">
      <c r="A170" s="20" t="s">
        <v>1375</v>
      </c>
      <c r="B170" s="21">
        <v>40907</v>
      </c>
      <c r="C170" s="171" t="s">
        <v>3379</v>
      </c>
      <c r="D170" s="171" t="s">
        <v>1376</v>
      </c>
      <c r="E170" s="171" t="s">
        <v>3380</v>
      </c>
      <c r="F170" s="21">
        <v>40907</v>
      </c>
      <c r="G170" s="67">
        <v>3</v>
      </c>
      <c r="H170" s="21">
        <v>41449</v>
      </c>
      <c r="I170" s="19"/>
      <c r="J170" s="126">
        <f>VLOOKUP(A170,'[2]МТ ОТИ'!$1:$1048576,14,0)</f>
        <v>61</v>
      </c>
      <c r="K170" s="188" t="s">
        <v>3739</v>
      </c>
    </row>
    <row r="171" spans="1:11" ht="72" customHeight="1">
      <c r="A171" s="20" t="s">
        <v>1377</v>
      </c>
      <c r="B171" s="172" t="s">
        <v>3064</v>
      </c>
      <c r="C171" s="67" t="s">
        <v>1378</v>
      </c>
      <c r="D171" s="171" t="s">
        <v>1379</v>
      </c>
      <c r="E171" s="67" t="s">
        <v>1380</v>
      </c>
      <c r="F171" s="68">
        <v>40907</v>
      </c>
      <c r="G171" s="67">
        <v>4</v>
      </c>
      <c r="H171" s="21">
        <v>41121</v>
      </c>
      <c r="I171" s="19"/>
      <c r="J171" s="126">
        <f>VLOOKUP(A171,'[2]МТ ОТИ'!$1:$1048576,14,0)</f>
        <v>25</v>
      </c>
      <c r="K171" s="187"/>
    </row>
    <row r="172" spans="1:11" ht="38.25" customHeight="1">
      <c r="A172" s="20" t="s">
        <v>1381</v>
      </c>
      <c r="B172" s="68">
        <v>40954</v>
      </c>
      <c r="C172" s="77" t="s">
        <v>2261</v>
      </c>
      <c r="D172" s="171" t="s">
        <v>2260</v>
      </c>
      <c r="E172" s="67" t="s">
        <v>1382</v>
      </c>
      <c r="F172" s="68">
        <v>40954</v>
      </c>
      <c r="G172" s="67">
        <v>3</v>
      </c>
      <c r="H172" s="19"/>
      <c r="I172" s="19"/>
      <c r="J172" s="126">
        <f>VLOOKUP(A172,'[2]МТ ОТИ'!$1:$1048576,14,0)</f>
        <v>51</v>
      </c>
      <c r="K172" s="187"/>
    </row>
    <row r="173" spans="1:11" ht="63.75" customHeight="1">
      <c r="A173" s="20" t="s">
        <v>3180</v>
      </c>
      <c r="B173" s="68">
        <v>40954</v>
      </c>
      <c r="C173" s="171" t="s">
        <v>3181</v>
      </c>
      <c r="D173" s="171" t="s">
        <v>3182</v>
      </c>
      <c r="E173" s="171" t="s">
        <v>1383</v>
      </c>
      <c r="F173" s="68">
        <v>40954</v>
      </c>
      <c r="G173" s="67">
        <v>3</v>
      </c>
      <c r="H173" s="19"/>
      <c r="I173" s="19"/>
      <c r="J173" s="126">
        <f>VLOOKUP(A173,'[2]МТ ОТИ'!$1:$1048576,14,0)</f>
        <v>25</v>
      </c>
      <c r="K173" s="188" t="s">
        <v>3749</v>
      </c>
    </row>
    <row r="174" spans="1:11" ht="64.5" customHeight="1">
      <c r="A174" s="20" t="s">
        <v>2274</v>
      </c>
      <c r="B174" s="68">
        <v>40954</v>
      </c>
      <c r="C174" s="171" t="s">
        <v>2271</v>
      </c>
      <c r="D174" s="171" t="s">
        <v>1384</v>
      </c>
      <c r="E174" s="83" t="s">
        <v>2275</v>
      </c>
      <c r="F174" s="68">
        <v>40954</v>
      </c>
      <c r="G174" s="67">
        <v>3</v>
      </c>
      <c r="H174" s="21">
        <v>42411</v>
      </c>
      <c r="I174" s="19"/>
      <c r="J174" s="126">
        <f>VLOOKUP(A174,'[2]МТ ОТИ'!$1:$1048576,14,0)</f>
        <v>65</v>
      </c>
      <c r="K174" s="123" t="s">
        <v>4217</v>
      </c>
    </row>
    <row r="175" spans="1:11" ht="89.25" customHeight="1">
      <c r="A175" s="20" t="s">
        <v>1385</v>
      </c>
      <c r="B175" s="68">
        <v>40954</v>
      </c>
      <c r="C175" s="67" t="s">
        <v>1386</v>
      </c>
      <c r="D175" s="67" t="s">
        <v>1387</v>
      </c>
      <c r="E175" s="67" t="s">
        <v>1388</v>
      </c>
      <c r="F175" s="68">
        <v>40954</v>
      </c>
      <c r="G175" s="67">
        <v>1</v>
      </c>
      <c r="H175" s="19"/>
      <c r="I175" s="19"/>
      <c r="J175" s="126">
        <f>VLOOKUP(A175,'[2]МТ ОТИ'!$1:$1048576,14,0)</f>
        <v>47</v>
      </c>
      <c r="K175" s="188" t="s">
        <v>4401</v>
      </c>
    </row>
    <row r="176" spans="1:11" ht="51" customHeight="1">
      <c r="A176" s="20" t="s">
        <v>1389</v>
      </c>
      <c r="B176" s="68">
        <v>40954</v>
      </c>
      <c r="C176" s="171" t="s">
        <v>2262</v>
      </c>
      <c r="D176" s="67" t="s">
        <v>1390</v>
      </c>
      <c r="E176" s="67" t="s">
        <v>1391</v>
      </c>
      <c r="F176" s="68">
        <v>40954</v>
      </c>
      <c r="G176" s="67">
        <v>3</v>
      </c>
      <c r="H176" s="21">
        <v>41113</v>
      </c>
      <c r="I176" s="19"/>
      <c r="J176" s="126">
        <f>VLOOKUP(A176,'[2]МТ ОТИ'!$1:$1048576,14,0)</f>
        <v>23</v>
      </c>
      <c r="K176" s="146"/>
    </row>
    <row r="177" spans="1:11" ht="94.5" customHeight="1">
      <c r="A177" s="20" t="s">
        <v>1392</v>
      </c>
      <c r="B177" s="68">
        <v>40970</v>
      </c>
      <c r="C177" s="67" t="s">
        <v>1393</v>
      </c>
      <c r="D177" s="67" t="s">
        <v>1394</v>
      </c>
      <c r="E177" s="171" t="s">
        <v>3511</v>
      </c>
      <c r="F177" s="68">
        <v>40970</v>
      </c>
      <c r="G177" s="67">
        <v>3</v>
      </c>
      <c r="H177" s="68" t="s">
        <v>1395</v>
      </c>
      <c r="I177" s="19"/>
      <c r="J177" s="126">
        <f>VLOOKUP(A177,'[2]МТ ОТИ'!$1:$1048576,14,0)</f>
        <v>23</v>
      </c>
      <c r="K177" s="123" t="s">
        <v>3713</v>
      </c>
    </row>
    <row r="178" spans="1:11" ht="88.5" customHeight="1">
      <c r="A178" s="20" t="s">
        <v>1396</v>
      </c>
      <c r="B178" s="68">
        <v>40970</v>
      </c>
      <c r="C178" s="67" t="s">
        <v>1397</v>
      </c>
      <c r="D178" s="67" t="s">
        <v>1394</v>
      </c>
      <c r="E178" s="171" t="s">
        <v>3511</v>
      </c>
      <c r="F178" s="68">
        <v>40970</v>
      </c>
      <c r="G178" s="67">
        <v>4</v>
      </c>
      <c r="H178" s="68" t="s">
        <v>1395</v>
      </c>
      <c r="I178" s="19"/>
      <c r="J178" s="126">
        <f>VLOOKUP(A178,'[2]МТ ОТИ'!$1:$1048576,14,0)</f>
        <v>23</v>
      </c>
      <c r="K178" s="123" t="s">
        <v>3714</v>
      </c>
    </row>
    <row r="179" spans="1:11" ht="72.75" customHeight="1">
      <c r="A179" s="20" t="s">
        <v>1398</v>
      </c>
      <c r="B179" s="68">
        <v>40970</v>
      </c>
      <c r="C179" s="67" t="s">
        <v>1399</v>
      </c>
      <c r="D179" s="171" t="s">
        <v>1394</v>
      </c>
      <c r="E179" s="171" t="s">
        <v>3511</v>
      </c>
      <c r="F179" s="68">
        <v>40970</v>
      </c>
      <c r="G179" s="67">
        <v>4</v>
      </c>
      <c r="H179" s="68" t="s">
        <v>1395</v>
      </c>
      <c r="I179" s="19"/>
      <c r="J179" s="126">
        <f>VLOOKUP(A179,'[2]МТ ОТИ'!$1:$1048576,14,0)</f>
        <v>23</v>
      </c>
      <c r="K179" s="123" t="s">
        <v>3715</v>
      </c>
    </row>
    <row r="180" spans="1:11" ht="73.5" customHeight="1">
      <c r="A180" s="20" t="s">
        <v>1400</v>
      </c>
      <c r="B180" s="68">
        <v>40970</v>
      </c>
      <c r="C180" s="91" t="s">
        <v>2300</v>
      </c>
      <c r="D180" s="67" t="s">
        <v>1401</v>
      </c>
      <c r="E180" s="67" t="s">
        <v>1402</v>
      </c>
      <c r="F180" s="68">
        <v>40970</v>
      </c>
      <c r="G180" s="67">
        <v>3</v>
      </c>
      <c r="H180" s="19"/>
      <c r="I180" s="19"/>
      <c r="J180" s="126">
        <f>VLOOKUP(A180,'[2]МТ ОТИ'!$1:$1048576,14,0)</f>
        <v>65</v>
      </c>
      <c r="K180" s="123" t="s">
        <v>4016</v>
      </c>
    </row>
    <row r="181" spans="1:11" ht="51.75" customHeight="1">
      <c r="A181" s="20" t="s">
        <v>1403</v>
      </c>
      <c r="B181" s="68">
        <v>40970</v>
      </c>
      <c r="C181" s="81" t="s">
        <v>2265</v>
      </c>
      <c r="D181" s="67" t="s">
        <v>1404</v>
      </c>
      <c r="E181" s="67" t="s">
        <v>1405</v>
      </c>
      <c r="F181" s="68">
        <v>40970</v>
      </c>
      <c r="G181" s="67">
        <v>2</v>
      </c>
      <c r="H181" s="19"/>
      <c r="I181" s="19"/>
      <c r="J181" s="126">
        <f>VLOOKUP(A181,'[2]МТ ОТИ'!$1:$1048576,14,0)</f>
        <v>78</v>
      </c>
      <c r="K181" s="146"/>
    </row>
    <row r="182" spans="1:11" ht="78" customHeight="1">
      <c r="A182" s="20" t="s">
        <v>1406</v>
      </c>
      <c r="B182" s="68">
        <v>40974</v>
      </c>
      <c r="C182" s="171" t="s">
        <v>3640</v>
      </c>
      <c r="D182" s="171" t="s">
        <v>3642</v>
      </c>
      <c r="E182" s="171" t="s">
        <v>3641</v>
      </c>
      <c r="F182" s="68">
        <v>40974</v>
      </c>
      <c r="G182" s="67">
        <v>4</v>
      </c>
      <c r="H182" s="21">
        <v>41320</v>
      </c>
      <c r="I182" s="19"/>
      <c r="J182" s="126">
        <f>VLOOKUP(A182,'[2]МТ ОТИ'!$1:$1048576,14,0)</f>
        <v>23</v>
      </c>
      <c r="K182" s="123" t="s">
        <v>4313</v>
      </c>
    </row>
    <row r="183" spans="1:11" ht="66" customHeight="1">
      <c r="A183" s="20" t="s">
        <v>1407</v>
      </c>
      <c r="B183" s="68">
        <v>40970</v>
      </c>
      <c r="C183" s="67" t="s">
        <v>1408</v>
      </c>
      <c r="D183" s="67" t="s">
        <v>1409</v>
      </c>
      <c r="E183" s="67" t="s">
        <v>1410</v>
      </c>
      <c r="F183" s="68">
        <v>40970</v>
      </c>
      <c r="G183" s="67">
        <v>3</v>
      </c>
      <c r="H183" s="19"/>
      <c r="I183" s="19"/>
      <c r="J183" s="126">
        <f>VLOOKUP(A183,'[2]МТ ОТИ'!$1:$1048576,14,0)</f>
        <v>47</v>
      </c>
      <c r="K183" s="146"/>
    </row>
    <row r="184" spans="1:11" ht="85.5" customHeight="1">
      <c r="A184" s="20" t="s">
        <v>1411</v>
      </c>
      <c r="B184" s="68">
        <v>40970</v>
      </c>
      <c r="C184" s="171" t="s">
        <v>3617</v>
      </c>
      <c r="D184" s="171" t="s">
        <v>3618</v>
      </c>
      <c r="E184" s="171" t="s">
        <v>3384</v>
      </c>
      <c r="F184" s="68">
        <v>40970</v>
      </c>
      <c r="G184" s="67">
        <v>4</v>
      </c>
      <c r="H184" s="172" t="s">
        <v>3383</v>
      </c>
      <c r="I184" s="19"/>
      <c r="J184" s="126">
        <f>VLOOKUP(A184,'[2]МТ ОТИ'!$1:$1048576,14,0)</f>
        <v>25</v>
      </c>
      <c r="K184" s="146"/>
    </row>
    <row r="185" spans="1:11" ht="56.25" customHeight="1">
      <c r="A185" s="20" t="s">
        <v>1412</v>
      </c>
      <c r="B185" s="25">
        <v>41002</v>
      </c>
      <c r="C185" s="23" t="s">
        <v>1413</v>
      </c>
      <c r="D185" s="23" t="s">
        <v>1414</v>
      </c>
      <c r="E185" s="23" t="s">
        <v>1415</v>
      </c>
      <c r="F185" s="25">
        <v>41002</v>
      </c>
      <c r="G185" s="23">
        <v>3</v>
      </c>
      <c r="H185" s="26"/>
      <c r="I185" s="26"/>
      <c r="J185" s="126">
        <f>VLOOKUP(A185,'[2]МТ ОТИ'!$1:$1048576,14,0)</f>
        <v>25</v>
      </c>
      <c r="K185" s="146"/>
    </row>
    <row r="186" spans="1:11" s="14" customFormat="1" ht="67.5" customHeight="1">
      <c r="A186" s="20" t="s">
        <v>1416</v>
      </c>
      <c r="B186" s="21">
        <v>41002</v>
      </c>
      <c r="C186" s="67" t="s">
        <v>1417</v>
      </c>
      <c r="D186" s="67" t="s">
        <v>1418</v>
      </c>
      <c r="E186" s="67" t="s">
        <v>1419</v>
      </c>
      <c r="F186" s="21">
        <v>41002</v>
      </c>
      <c r="G186" s="67">
        <v>4</v>
      </c>
      <c r="H186" s="21">
        <v>41152</v>
      </c>
      <c r="I186" s="19"/>
      <c r="J186" s="126">
        <f>VLOOKUP(A186,'[2]МТ ОТИ'!$1:$1048576,14,0)</f>
        <v>39</v>
      </c>
      <c r="K186" s="123" t="s">
        <v>4093</v>
      </c>
    </row>
    <row r="187" spans="1:11" s="14" customFormat="1" ht="63.75" customHeight="1">
      <c r="A187" s="20" t="s">
        <v>1420</v>
      </c>
      <c r="B187" s="21">
        <v>41002</v>
      </c>
      <c r="C187" s="67" t="s">
        <v>1421</v>
      </c>
      <c r="D187" s="171" t="s">
        <v>3356</v>
      </c>
      <c r="E187" s="171" t="s">
        <v>3186</v>
      </c>
      <c r="F187" s="21">
        <v>41002</v>
      </c>
      <c r="G187" s="67">
        <v>3</v>
      </c>
      <c r="H187" s="68" t="s">
        <v>1422</v>
      </c>
      <c r="I187" s="19"/>
      <c r="J187" s="126">
        <f>VLOOKUP(A187,'[2]МТ ОТИ'!$1:$1048576,14,0)</f>
        <v>25</v>
      </c>
      <c r="K187" s="123" t="s">
        <v>4300</v>
      </c>
    </row>
    <row r="188" spans="1:11" s="14" customFormat="1" ht="63.75" customHeight="1">
      <c r="A188" s="20" t="s">
        <v>1423</v>
      </c>
      <c r="B188" s="25">
        <v>41002</v>
      </c>
      <c r="C188" s="23" t="s">
        <v>2663</v>
      </c>
      <c r="D188" s="23" t="s">
        <v>3095</v>
      </c>
      <c r="E188" s="23" t="s">
        <v>1424</v>
      </c>
      <c r="F188" s="25">
        <v>41002</v>
      </c>
      <c r="G188" s="23">
        <v>3</v>
      </c>
      <c r="H188" s="26"/>
      <c r="I188" s="26"/>
      <c r="J188" s="126">
        <f>VLOOKUP(A188,'[2]МТ ОТИ'!$1:$1048576,14,0)</f>
        <v>25</v>
      </c>
      <c r="K188" s="146"/>
    </row>
    <row r="189" spans="1:11" s="14" customFormat="1" ht="63.75" customHeight="1">
      <c r="A189" s="20" t="s">
        <v>1425</v>
      </c>
      <c r="B189" s="25">
        <v>41002</v>
      </c>
      <c r="C189" s="23" t="s">
        <v>2664</v>
      </c>
      <c r="D189" s="23" t="s">
        <v>3095</v>
      </c>
      <c r="E189" s="23" t="s">
        <v>1426</v>
      </c>
      <c r="F189" s="25">
        <v>41002</v>
      </c>
      <c r="G189" s="23">
        <v>3</v>
      </c>
      <c r="H189" s="26"/>
      <c r="I189" s="26"/>
      <c r="J189" s="126">
        <f>VLOOKUP(A189,'[2]МТ ОТИ'!$1:$1048576,14,0)</f>
        <v>25</v>
      </c>
      <c r="K189" s="146"/>
    </row>
    <row r="190" spans="1:11" s="14" customFormat="1" ht="54" customHeight="1">
      <c r="A190" s="20" t="s">
        <v>2718</v>
      </c>
      <c r="B190" s="21">
        <v>41002</v>
      </c>
      <c r="C190" s="171" t="s">
        <v>1427</v>
      </c>
      <c r="D190" s="171" t="s">
        <v>1428</v>
      </c>
      <c r="E190" s="171" t="s">
        <v>1429</v>
      </c>
      <c r="F190" s="21">
        <v>41002</v>
      </c>
      <c r="G190" s="67">
        <v>4</v>
      </c>
      <c r="H190" s="21">
        <v>41163</v>
      </c>
      <c r="I190" s="19"/>
      <c r="J190" s="126">
        <f>VLOOKUP(A190,'[2]МТ ОТИ'!$1:$1048576,14,0)</f>
        <v>30</v>
      </c>
      <c r="K190" s="123" t="s">
        <v>3824</v>
      </c>
    </row>
    <row r="191" spans="1:11" ht="51" customHeight="1">
      <c r="A191" s="20" t="s">
        <v>2524</v>
      </c>
      <c r="B191" s="25">
        <v>41002</v>
      </c>
      <c r="C191" s="23" t="s">
        <v>1430</v>
      </c>
      <c r="D191" s="23" t="s">
        <v>1431</v>
      </c>
      <c r="E191" s="23" t="s">
        <v>1432</v>
      </c>
      <c r="F191" s="25">
        <v>41002</v>
      </c>
      <c r="G191" s="23">
        <v>3</v>
      </c>
      <c r="H191" s="26"/>
      <c r="I191" s="26"/>
      <c r="J191" s="126">
        <f>VLOOKUP(A191,'[2]МТ ОТИ'!$1:$1048576,14,0)</f>
        <v>25</v>
      </c>
      <c r="K191" s="123" t="s">
        <v>4091</v>
      </c>
    </row>
    <row r="192" spans="1:11" s="14" customFormat="1" ht="38.25" customHeight="1">
      <c r="A192" s="20" t="s">
        <v>1433</v>
      </c>
      <c r="B192" s="22">
        <v>41002</v>
      </c>
      <c r="C192" s="23" t="s">
        <v>1434</v>
      </c>
      <c r="D192" s="23" t="s">
        <v>1435</v>
      </c>
      <c r="E192" s="23" t="s">
        <v>1436</v>
      </c>
      <c r="F192" s="22">
        <v>41002</v>
      </c>
      <c r="G192" s="23">
        <v>4</v>
      </c>
      <c r="H192" s="25">
        <v>41096</v>
      </c>
      <c r="I192" s="26"/>
      <c r="J192" s="126">
        <f>VLOOKUP(A192,'[2]МТ ОТИ'!$1:$1048576,14,0)</f>
        <v>51</v>
      </c>
      <c r="K192" s="146"/>
    </row>
    <row r="193" spans="1:11" s="14" customFormat="1" ht="68.25" customHeight="1">
      <c r="A193" s="20" t="s">
        <v>1437</v>
      </c>
      <c r="B193" s="25">
        <v>41002</v>
      </c>
      <c r="C193" s="23" t="s">
        <v>3029</v>
      </c>
      <c r="D193" s="23" t="s">
        <v>3197</v>
      </c>
      <c r="E193" s="23" t="s">
        <v>3196</v>
      </c>
      <c r="F193" s="25">
        <v>41002</v>
      </c>
      <c r="G193" s="23">
        <v>3</v>
      </c>
      <c r="H193" s="25">
        <v>43320</v>
      </c>
      <c r="I193" s="26"/>
      <c r="J193" s="126">
        <f>VLOOKUP(A193,'[2]МТ ОТИ'!$1:$1048576,14,0)</f>
        <v>47</v>
      </c>
      <c r="K193" s="123" t="s">
        <v>4075</v>
      </c>
    </row>
    <row r="194" spans="1:11" s="14" customFormat="1" ht="69" customHeight="1">
      <c r="A194" s="20" t="s">
        <v>1438</v>
      </c>
      <c r="B194" s="25">
        <v>41004</v>
      </c>
      <c r="C194" s="23" t="s">
        <v>1439</v>
      </c>
      <c r="D194" s="150" t="s">
        <v>3608</v>
      </c>
      <c r="E194" s="23" t="s">
        <v>1440</v>
      </c>
      <c r="F194" s="25">
        <v>41004</v>
      </c>
      <c r="G194" s="23">
        <v>4</v>
      </c>
      <c r="H194" s="25">
        <v>41759</v>
      </c>
      <c r="I194" s="26"/>
      <c r="J194" s="126">
        <f>VLOOKUP(A194,'[2]МТ ОТИ'!$1:$1048576,14,0)</f>
        <v>41</v>
      </c>
      <c r="K194" s="123" t="s">
        <v>3747</v>
      </c>
    </row>
    <row r="195" spans="1:11" s="14" customFormat="1" ht="38.25" customHeight="1">
      <c r="A195" s="20" t="s">
        <v>1441</v>
      </c>
      <c r="B195" s="25">
        <v>41004</v>
      </c>
      <c r="C195" s="23" t="s">
        <v>1442</v>
      </c>
      <c r="D195" s="23" t="s">
        <v>1443</v>
      </c>
      <c r="E195" s="23" t="s">
        <v>1444</v>
      </c>
      <c r="F195" s="25">
        <v>41004</v>
      </c>
      <c r="G195" s="23">
        <v>3</v>
      </c>
      <c r="H195" s="26"/>
      <c r="I195" s="26"/>
      <c r="J195" s="126">
        <f>VLOOKUP(A195,'[2]МТ ОТИ'!$1:$1048576,14,0)</f>
        <v>51</v>
      </c>
      <c r="K195" s="146"/>
    </row>
    <row r="196" spans="1:11" s="14" customFormat="1" ht="78" customHeight="1">
      <c r="A196" s="20" t="s">
        <v>2461</v>
      </c>
      <c r="B196" s="21">
        <v>41186</v>
      </c>
      <c r="C196" s="141" t="s">
        <v>1445</v>
      </c>
      <c r="D196" s="143" t="s">
        <v>2462</v>
      </c>
      <c r="E196" s="141" t="s">
        <v>1446</v>
      </c>
      <c r="F196" s="21">
        <v>41186</v>
      </c>
      <c r="G196" s="67">
        <v>3</v>
      </c>
      <c r="H196" s="21">
        <v>41362</v>
      </c>
      <c r="I196" s="19"/>
      <c r="J196" s="126">
        <f>VLOOKUP(A196,'[2]МТ ОТИ'!$1:$1048576,14,0)</f>
        <v>29</v>
      </c>
      <c r="K196" s="123" t="s">
        <v>3754</v>
      </c>
    </row>
    <row r="197" spans="1:11" ht="62.25" customHeight="1">
      <c r="A197" s="20" t="s">
        <v>1447</v>
      </c>
      <c r="B197" s="21">
        <v>41008</v>
      </c>
      <c r="C197" s="67" t="s">
        <v>1448</v>
      </c>
      <c r="D197" s="171" t="s">
        <v>1449</v>
      </c>
      <c r="E197" s="67" t="s">
        <v>1450</v>
      </c>
      <c r="F197" s="21">
        <v>41008</v>
      </c>
      <c r="G197" s="67">
        <v>3</v>
      </c>
      <c r="H197" s="21">
        <v>41165</v>
      </c>
      <c r="I197" s="19"/>
      <c r="J197" s="126">
        <f>VLOOKUP(A197,'[2]МТ ОТИ'!$1:$1048576,14,0)</f>
        <v>41</v>
      </c>
      <c r="K197" s="123" t="s">
        <v>3753</v>
      </c>
    </row>
    <row r="198" spans="1:11" ht="63" customHeight="1">
      <c r="A198" s="20" t="s">
        <v>1451</v>
      </c>
      <c r="B198" s="21">
        <v>41008</v>
      </c>
      <c r="C198" s="171" t="s">
        <v>1452</v>
      </c>
      <c r="D198" s="171" t="s">
        <v>2453</v>
      </c>
      <c r="E198" s="67" t="s">
        <v>1453</v>
      </c>
      <c r="F198" s="21">
        <v>41008</v>
      </c>
      <c r="G198" s="67">
        <v>4</v>
      </c>
      <c r="H198" s="21">
        <v>41113</v>
      </c>
      <c r="I198" s="19"/>
      <c r="J198" s="126">
        <f>VLOOKUP(A198,'[2]МТ ОТИ'!$1:$1048576,14,0)</f>
        <v>23</v>
      </c>
      <c r="K198" s="123" t="s">
        <v>3827</v>
      </c>
    </row>
    <row r="199" spans="1:11" ht="60" customHeight="1">
      <c r="A199" s="20" t="s">
        <v>1454</v>
      </c>
      <c r="B199" s="21">
        <v>41008</v>
      </c>
      <c r="C199" s="82" t="s">
        <v>2272</v>
      </c>
      <c r="D199" s="171" t="s">
        <v>2453</v>
      </c>
      <c r="E199" s="67" t="s">
        <v>1453</v>
      </c>
      <c r="F199" s="21">
        <v>41008</v>
      </c>
      <c r="G199" s="67">
        <v>4</v>
      </c>
      <c r="H199" s="21">
        <v>41113</v>
      </c>
      <c r="I199" s="19"/>
      <c r="J199" s="126">
        <f>VLOOKUP(A199,'[2]МТ ОТИ'!$1:$1048576,14,0)</f>
        <v>23</v>
      </c>
      <c r="K199" s="123" t="s">
        <v>3828</v>
      </c>
    </row>
    <row r="200" spans="1:11" ht="63.75" customHeight="1">
      <c r="A200" s="20" t="s">
        <v>1455</v>
      </c>
      <c r="B200" s="21">
        <v>41004</v>
      </c>
      <c r="C200" s="23" t="s">
        <v>2872</v>
      </c>
      <c r="D200" s="171" t="s">
        <v>2897</v>
      </c>
      <c r="E200" s="134" t="s">
        <v>2426</v>
      </c>
      <c r="F200" s="68">
        <v>41004</v>
      </c>
      <c r="G200" s="67">
        <v>4</v>
      </c>
      <c r="H200" s="21">
        <v>41269</v>
      </c>
      <c r="I200" s="19"/>
      <c r="J200" s="126">
        <f>VLOOKUP(A200,'[2]МТ ОТИ'!$1:$1048576,14,0)</f>
        <v>24</v>
      </c>
      <c r="K200" s="123" t="s">
        <v>4211</v>
      </c>
    </row>
    <row r="201" spans="1:11" s="14" customFormat="1" ht="51" customHeight="1">
      <c r="A201" s="20" t="s">
        <v>1456</v>
      </c>
      <c r="B201" s="25">
        <v>41008</v>
      </c>
      <c r="C201" s="23" t="s">
        <v>1457</v>
      </c>
      <c r="D201" s="23" t="s">
        <v>2266</v>
      </c>
      <c r="E201" s="23" t="s">
        <v>1458</v>
      </c>
      <c r="F201" s="25">
        <v>41008</v>
      </c>
      <c r="G201" s="23">
        <v>3</v>
      </c>
      <c r="H201" s="26"/>
      <c r="I201" s="26"/>
      <c r="J201" s="126">
        <f>VLOOKUP(A201,'[2]МТ ОТИ'!$1:$1048576,14,0)</f>
        <v>78</v>
      </c>
      <c r="K201" s="146"/>
    </row>
    <row r="202" spans="1:11" ht="38.25" customHeight="1">
      <c r="A202" s="20" t="s">
        <v>1462</v>
      </c>
      <c r="B202" s="21">
        <v>41004</v>
      </c>
      <c r="C202" s="67" t="s">
        <v>1463</v>
      </c>
      <c r="D202" s="67" t="s">
        <v>1459</v>
      </c>
      <c r="E202" s="67" t="s">
        <v>1460</v>
      </c>
      <c r="F202" s="21">
        <v>41004</v>
      </c>
      <c r="G202" s="67">
        <v>4</v>
      </c>
      <c r="H202" s="21">
        <v>41183</v>
      </c>
      <c r="I202" s="19"/>
      <c r="J202" s="126">
        <f>VLOOKUP(A202,'[2]МТ ОТИ'!$1:$1048576,14,0)</f>
        <v>78</v>
      </c>
      <c r="K202" s="146"/>
    </row>
    <row r="203" spans="1:11" ht="69" customHeight="1">
      <c r="A203" s="20" t="s">
        <v>1464</v>
      </c>
      <c r="B203" s="25">
        <v>41008</v>
      </c>
      <c r="C203" s="23" t="s">
        <v>3375</v>
      </c>
      <c r="D203" s="23" t="s">
        <v>3374</v>
      </c>
      <c r="E203" s="23" t="s">
        <v>1465</v>
      </c>
      <c r="F203" s="25">
        <v>41008</v>
      </c>
      <c r="G203" s="23">
        <v>3</v>
      </c>
      <c r="H203" s="26"/>
      <c r="I203" s="26"/>
      <c r="J203" s="126">
        <f>VLOOKUP(A203,'[2]МТ ОТИ'!$1:$1048576,14,0)</f>
        <v>23</v>
      </c>
      <c r="K203" s="123" t="s">
        <v>3716</v>
      </c>
    </row>
    <row r="204" spans="1:11" s="14" customFormat="1" ht="66" customHeight="1">
      <c r="A204" s="20" t="s">
        <v>1466</v>
      </c>
      <c r="B204" s="25">
        <v>41008</v>
      </c>
      <c r="C204" s="23" t="s">
        <v>1467</v>
      </c>
      <c r="D204" s="23" t="s">
        <v>1468</v>
      </c>
      <c r="E204" s="23" t="s">
        <v>2779</v>
      </c>
      <c r="F204" s="25">
        <v>41008</v>
      </c>
      <c r="G204" s="23">
        <v>4</v>
      </c>
      <c r="H204" s="25">
        <v>42804</v>
      </c>
      <c r="I204" s="26"/>
      <c r="J204" s="126">
        <f>VLOOKUP(A204,'[2]МТ ОТИ'!$1:$1048576,14,0)</f>
        <v>23</v>
      </c>
      <c r="K204" s="146"/>
    </row>
    <row r="205" spans="1:11" s="14" customFormat="1" ht="68.25" customHeight="1">
      <c r="A205" s="20" t="s">
        <v>1469</v>
      </c>
      <c r="B205" s="25">
        <v>41008</v>
      </c>
      <c r="C205" s="67" t="s">
        <v>1470</v>
      </c>
      <c r="D205" s="151" t="s">
        <v>2521</v>
      </c>
      <c r="E205" s="67" t="s">
        <v>1471</v>
      </c>
      <c r="F205" s="25">
        <v>41008</v>
      </c>
      <c r="G205" s="67">
        <v>4</v>
      </c>
      <c r="H205" s="21">
        <v>41876</v>
      </c>
      <c r="I205" s="26"/>
      <c r="J205" s="126">
        <f>VLOOKUP(A205,'[2]МТ ОТИ'!$1:$1048576,14,0)</f>
        <v>23</v>
      </c>
      <c r="K205" s="123" t="s">
        <v>4316</v>
      </c>
    </row>
    <row r="206" spans="1:11" s="14" customFormat="1" ht="52.5" customHeight="1">
      <c r="A206" s="20" t="s">
        <v>1472</v>
      </c>
      <c r="B206" s="21">
        <v>41016</v>
      </c>
      <c r="C206" s="171" t="s">
        <v>3459</v>
      </c>
      <c r="D206" s="67" t="s">
        <v>1473</v>
      </c>
      <c r="E206" s="171" t="s">
        <v>3458</v>
      </c>
      <c r="F206" s="21">
        <v>41016</v>
      </c>
      <c r="G206" s="67">
        <v>3</v>
      </c>
      <c r="H206" s="21">
        <v>41520</v>
      </c>
      <c r="I206" s="19"/>
      <c r="J206" s="126">
        <f>VLOOKUP(A206,'[2]МТ ОТИ'!$1:$1048576,14,0)</f>
        <v>61</v>
      </c>
      <c r="K206" s="123" t="s">
        <v>3790</v>
      </c>
    </row>
    <row r="207" spans="1:11" ht="54.75" customHeight="1">
      <c r="A207" s="20" t="s">
        <v>2770</v>
      </c>
      <c r="B207" s="25">
        <v>41050</v>
      </c>
      <c r="C207" s="23" t="s">
        <v>1474</v>
      </c>
      <c r="D207" s="23" t="s">
        <v>1475</v>
      </c>
      <c r="E207" s="23" t="s">
        <v>1476</v>
      </c>
      <c r="F207" s="25">
        <v>41050</v>
      </c>
      <c r="G207" s="23">
        <v>4</v>
      </c>
      <c r="H207" s="25">
        <v>41152</v>
      </c>
      <c r="I207" s="26"/>
      <c r="J207" s="126">
        <f>VLOOKUP(A207,'[2]МТ ОТИ'!$1:$1048576,14,0)</f>
        <v>51</v>
      </c>
      <c r="K207" s="123" t="s">
        <v>4118</v>
      </c>
    </row>
    <row r="208" spans="1:11" s="14" customFormat="1" ht="55.5" customHeight="1">
      <c r="A208" s="20" t="s">
        <v>1477</v>
      </c>
      <c r="B208" s="21">
        <v>41073</v>
      </c>
      <c r="C208" s="67" t="s">
        <v>1478</v>
      </c>
      <c r="D208" s="67" t="s">
        <v>1479</v>
      </c>
      <c r="E208" s="67" t="s">
        <v>1480</v>
      </c>
      <c r="F208" s="21">
        <v>41073</v>
      </c>
      <c r="G208" s="67">
        <v>4</v>
      </c>
      <c r="H208" s="21">
        <v>41253</v>
      </c>
      <c r="I208" s="19"/>
      <c r="J208" s="126">
        <f>VLOOKUP(A208,'[2]МТ ОТИ'!$1:$1048576,14,0)</f>
        <v>25</v>
      </c>
      <c r="K208" s="123" t="s">
        <v>4193</v>
      </c>
    </row>
    <row r="209" spans="1:11" ht="51" customHeight="1">
      <c r="A209" s="20" t="s">
        <v>1481</v>
      </c>
      <c r="B209" s="21">
        <v>41073</v>
      </c>
      <c r="C209" s="171" t="s">
        <v>1482</v>
      </c>
      <c r="D209" s="67" t="s">
        <v>1483</v>
      </c>
      <c r="E209" s="67" t="s">
        <v>1484</v>
      </c>
      <c r="F209" s="21">
        <v>41073</v>
      </c>
      <c r="G209" s="67">
        <v>3</v>
      </c>
      <c r="H209" s="21">
        <v>41423</v>
      </c>
      <c r="I209" s="19" t="s">
        <v>4213</v>
      </c>
      <c r="J209" s="126">
        <f>VLOOKUP(A209,'[2]МТ ОТИ'!$1:$1048576,14,0)</f>
        <v>65</v>
      </c>
      <c r="K209" s="146"/>
    </row>
    <row r="210" spans="1:11" ht="51" customHeight="1">
      <c r="A210" s="20" t="s">
        <v>1485</v>
      </c>
      <c r="B210" s="25">
        <v>41073</v>
      </c>
      <c r="C210" s="23" t="s">
        <v>3697</v>
      </c>
      <c r="D210" s="23" t="s">
        <v>1486</v>
      </c>
      <c r="E210" s="23" t="s">
        <v>1487</v>
      </c>
      <c r="F210" s="25">
        <v>41073</v>
      </c>
      <c r="G210" s="23">
        <v>4</v>
      </c>
      <c r="H210" s="25">
        <v>41163</v>
      </c>
      <c r="I210" s="26"/>
      <c r="J210" s="126">
        <f>VLOOKUP(A210,'[2]МТ ОТИ'!$1:$1048576,14,0)</f>
        <v>47</v>
      </c>
      <c r="K210" s="123" t="s">
        <v>4269</v>
      </c>
    </row>
    <row r="211" spans="1:11" ht="71.25" customHeight="1">
      <c r="A211" s="20" t="s">
        <v>1488</v>
      </c>
      <c r="B211" s="25">
        <v>41073</v>
      </c>
      <c r="C211" s="23" t="s">
        <v>2752</v>
      </c>
      <c r="D211" s="23" t="s">
        <v>2753</v>
      </c>
      <c r="E211" s="23" t="s">
        <v>2915</v>
      </c>
      <c r="F211" s="25">
        <v>41073</v>
      </c>
      <c r="G211" s="23">
        <v>4</v>
      </c>
      <c r="H211" s="25">
        <v>42936</v>
      </c>
      <c r="I211" s="26"/>
      <c r="J211" s="126">
        <f>VLOOKUP(A211,'[2]МТ ОТИ'!$1:$1048576,14,0)</f>
        <v>87</v>
      </c>
      <c r="K211" s="188" t="s">
        <v>4029</v>
      </c>
    </row>
    <row r="212" spans="1:11" ht="61.5" customHeight="1">
      <c r="A212" s="20" t="s">
        <v>1489</v>
      </c>
      <c r="B212" s="25">
        <v>41073</v>
      </c>
      <c r="C212" s="23" t="s">
        <v>1490</v>
      </c>
      <c r="D212" s="23" t="s">
        <v>1491</v>
      </c>
      <c r="E212" s="23" t="s">
        <v>1492</v>
      </c>
      <c r="F212" s="25">
        <v>41073</v>
      </c>
      <c r="G212" s="23">
        <v>3</v>
      </c>
      <c r="H212" s="26"/>
      <c r="I212" s="26"/>
      <c r="J212" s="126">
        <f>VLOOKUP(A212,'[2]МТ ОТИ'!$1:$1048576,14,0)</f>
        <v>41</v>
      </c>
      <c r="K212" s="186"/>
    </row>
    <row r="213" spans="1:11" ht="56.25" customHeight="1">
      <c r="A213" s="20" t="s">
        <v>1493</v>
      </c>
      <c r="B213" s="25">
        <v>41079</v>
      </c>
      <c r="C213" s="23" t="s">
        <v>2677</v>
      </c>
      <c r="D213" s="23" t="s">
        <v>2673</v>
      </c>
      <c r="E213" s="23" t="s">
        <v>1494</v>
      </c>
      <c r="F213" s="25">
        <v>41079</v>
      </c>
      <c r="G213" s="23">
        <v>3</v>
      </c>
      <c r="H213" s="26"/>
      <c r="I213" s="26"/>
      <c r="J213" s="126">
        <f>VLOOKUP(A213,'[2]МТ ОТИ'!$1:$1048576,14,0)</f>
        <v>39</v>
      </c>
      <c r="K213" s="123" t="s">
        <v>3826</v>
      </c>
    </row>
    <row r="214" spans="1:11" ht="38.25" customHeight="1">
      <c r="A214" s="20" t="s">
        <v>2412</v>
      </c>
      <c r="B214" s="21">
        <v>41075</v>
      </c>
      <c r="C214" s="67" t="s">
        <v>1495</v>
      </c>
      <c r="D214" s="67" t="s">
        <v>1496</v>
      </c>
      <c r="E214" s="67" t="s">
        <v>1497</v>
      </c>
      <c r="F214" s="21">
        <v>41075</v>
      </c>
      <c r="G214" s="67">
        <v>4</v>
      </c>
      <c r="H214" s="19"/>
      <c r="I214" s="19"/>
      <c r="J214" s="126">
        <f>VLOOKUP(A214,'[2]МТ ОТИ'!$1:$1048576,14,0)</f>
        <v>78</v>
      </c>
      <c r="K214" s="186"/>
    </row>
    <row r="215" spans="1:11" ht="54.75" customHeight="1">
      <c r="A215" s="20" t="s">
        <v>1498</v>
      </c>
      <c r="B215" s="21">
        <v>41075</v>
      </c>
      <c r="C215" s="88" t="s">
        <v>1499</v>
      </c>
      <c r="D215" s="67" t="s">
        <v>1500</v>
      </c>
      <c r="E215" s="67" t="s">
        <v>1501</v>
      </c>
      <c r="F215" s="21">
        <v>41075</v>
      </c>
      <c r="G215" s="67">
        <v>3</v>
      </c>
      <c r="H215" s="21">
        <v>41848</v>
      </c>
      <c r="I215" s="19"/>
      <c r="J215" s="126">
        <f>VLOOKUP(A215,'[2]МТ ОТИ'!$1:$1048576,14,0)</f>
        <v>47</v>
      </c>
      <c r="K215" s="186"/>
    </row>
    <row r="216" spans="1:11" ht="52.5" customHeight="1">
      <c r="A216" s="20" t="s">
        <v>1502</v>
      </c>
      <c r="B216" s="25">
        <v>41089</v>
      </c>
      <c r="C216" s="23" t="s">
        <v>2583</v>
      </c>
      <c r="D216" s="23" t="s">
        <v>2584</v>
      </c>
      <c r="E216" s="67" t="s">
        <v>1503</v>
      </c>
      <c r="F216" s="25">
        <v>41089</v>
      </c>
      <c r="G216" s="67">
        <v>3</v>
      </c>
      <c r="H216" s="21">
        <v>41981</v>
      </c>
      <c r="I216" s="26"/>
      <c r="J216" s="126">
        <f>VLOOKUP(A216,'[2]МТ ОТИ'!$1:$1048576,14,0)</f>
        <v>78</v>
      </c>
      <c r="K216" s="123" t="s">
        <v>4007</v>
      </c>
    </row>
    <row r="217" spans="1:11" ht="63" customHeight="1">
      <c r="A217" s="20" t="s">
        <v>1504</v>
      </c>
      <c r="B217" s="25">
        <v>41089</v>
      </c>
      <c r="C217" s="23" t="s">
        <v>1505</v>
      </c>
      <c r="D217" s="23" t="s">
        <v>1506</v>
      </c>
      <c r="E217" s="23" t="s">
        <v>1507</v>
      </c>
      <c r="F217" s="25">
        <v>41089</v>
      </c>
      <c r="G217" s="23">
        <v>3</v>
      </c>
      <c r="H217" s="26"/>
      <c r="I217" s="26"/>
      <c r="J217" s="126">
        <f>VLOOKUP(A217,'[2]МТ ОТИ'!$1:$1048576,14,0)</f>
        <v>78</v>
      </c>
      <c r="K217" s="123" t="s">
        <v>4388</v>
      </c>
    </row>
    <row r="218" spans="1:11" ht="57.75" customHeight="1">
      <c r="A218" s="20" t="s">
        <v>1508</v>
      </c>
      <c r="B218" s="25">
        <v>41089</v>
      </c>
      <c r="C218" s="23" t="s">
        <v>3124</v>
      </c>
      <c r="D218" s="23" t="s">
        <v>3125</v>
      </c>
      <c r="E218" s="23" t="s">
        <v>3126</v>
      </c>
      <c r="F218" s="25">
        <v>41089</v>
      </c>
      <c r="G218" s="23">
        <v>4</v>
      </c>
      <c r="H218" s="25">
        <v>43199</v>
      </c>
      <c r="I218" s="26"/>
      <c r="J218" s="126">
        <f>VLOOKUP(A218,'[2]МТ ОТИ'!$1:$1048576,14,0)</f>
        <v>25</v>
      </c>
      <c r="K218" s="123" t="s">
        <v>4262</v>
      </c>
    </row>
    <row r="219" spans="1:11" ht="52.5" customHeight="1">
      <c r="A219" s="20" t="s">
        <v>1509</v>
      </c>
      <c r="B219" s="25">
        <v>41089</v>
      </c>
      <c r="C219" s="23" t="s">
        <v>1510</v>
      </c>
      <c r="D219" s="23" t="s">
        <v>1511</v>
      </c>
      <c r="E219" s="23" t="s">
        <v>1512</v>
      </c>
      <c r="F219" s="25">
        <v>41089</v>
      </c>
      <c r="G219" s="23">
        <v>4</v>
      </c>
      <c r="H219" s="26"/>
      <c r="I219" s="26"/>
      <c r="J219" s="126">
        <f>VLOOKUP(A219,'[2]МТ ОТИ'!$1:$1048576,14,0)</f>
        <v>78</v>
      </c>
      <c r="K219" s="123" t="s">
        <v>4215</v>
      </c>
    </row>
    <row r="220" spans="1:11" ht="64.5" customHeight="1">
      <c r="A220" s="20" t="s">
        <v>2722</v>
      </c>
      <c r="B220" s="21">
        <v>41103</v>
      </c>
      <c r="C220" s="171" t="s">
        <v>1513</v>
      </c>
      <c r="D220" s="171" t="s">
        <v>1514</v>
      </c>
      <c r="E220" s="171" t="s">
        <v>1515</v>
      </c>
      <c r="F220" s="21">
        <v>41103</v>
      </c>
      <c r="G220" s="67">
        <v>3</v>
      </c>
      <c r="H220" s="19"/>
      <c r="I220" s="19"/>
      <c r="J220" s="126">
        <f>VLOOKUP(A220,'[2]МТ ОТИ'!$1:$1048576,14,0)</f>
        <v>65</v>
      </c>
      <c r="K220" s="123" t="s">
        <v>4100</v>
      </c>
    </row>
    <row r="221" spans="1:11" ht="75" customHeight="1">
      <c r="A221" s="20" t="s">
        <v>1516</v>
      </c>
      <c r="B221" s="21">
        <v>41096</v>
      </c>
      <c r="C221" s="171" t="s">
        <v>2943</v>
      </c>
      <c r="D221" s="171" t="s">
        <v>2944</v>
      </c>
      <c r="E221" s="171" t="s">
        <v>3088</v>
      </c>
      <c r="F221" s="21">
        <v>41113</v>
      </c>
      <c r="G221" s="67">
        <v>4</v>
      </c>
      <c r="H221" s="172" t="s">
        <v>3089</v>
      </c>
      <c r="I221" s="19"/>
      <c r="J221" s="126">
        <f>VLOOKUP(A221,'[2]МТ ОТИ'!$1:$1048576,14,0)</f>
        <v>27</v>
      </c>
      <c r="K221" s="123" t="s">
        <v>3890</v>
      </c>
    </row>
    <row r="222" spans="1:11" ht="62.25" customHeight="1">
      <c r="A222" s="20" t="s">
        <v>1517</v>
      </c>
      <c r="B222" s="21">
        <v>41113</v>
      </c>
      <c r="C222" s="67" t="s">
        <v>1518</v>
      </c>
      <c r="D222" s="67" t="s">
        <v>1519</v>
      </c>
      <c r="E222" s="171" t="s">
        <v>3545</v>
      </c>
      <c r="F222" s="21">
        <v>41113</v>
      </c>
      <c r="G222" s="67">
        <v>4</v>
      </c>
      <c r="H222" s="68" t="s">
        <v>1520</v>
      </c>
      <c r="I222" s="19"/>
      <c r="J222" s="126">
        <f>VLOOKUP(A222,'[2]МТ ОТИ'!$1:$1048576,14,0)</f>
        <v>47</v>
      </c>
      <c r="K222" s="186"/>
    </row>
    <row r="223" spans="1:11" ht="51" customHeight="1">
      <c r="A223" s="20" t="s">
        <v>1521</v>
      </c>
      <c r="B223" s="21">
        <v>41141</v>
      </c>
      <c r="C223" s="171" t="s">
        <v>1522</v>
      </c>
      <c r="D223" s="171" t="s">
        <v>1523</v>
      </c>
      <c r="E223" s="171" t="s">
        <v>3546</v>
      </c>
      <c r="F223" s="21">
        <v>41141</v>
      </c>
      <c r="G223" s="67">
        <v>3</v>
      </c>
      <c r="H223" s="21">
        <v>41299</v>
      </c>
      <c r="I223" s="21"/>
      <c r="J223" s="126">
        <f>VLOOKUP(A223,'[2]МТ ОТИ'!$1:$1048576,14,0)</f>
        <v>41</v>
      </c>
      <c r="K223" s="123" t="s">
        <v>4153</v>
      </c>
    </row>
    <row r="224" spans="1:11" ht="71.25" customHeight="1">
      <c r="A224" s="20" t="s">
        <v>1524</v>
      </c>
      <c r="B224" s="21">
        <v>41163</v>
      </c>
      <c r="C224" s="171" t="s">
        <v>1525</v>
      </c>
      <c r="D224" s="171" t="s">
        <v>1526</v>
      </c>
      <c r="E224" s="171" t="s">
        <v>3547</v>
      </c>
      <c r="F224" s="21">
        <v>41163</v>
      </c>
      <c r="G224" s="67">
        <v>4</v>
      </c>
      <c r="H224" s="21">
        <v>41292</v>
      </c>
      <c r="I224" s="19"/>
      <c r="J224" s="126">
        <f>VLOOKUP(A224,'[2]МТ ОТИ'!$1:$1048576,14,0)</f>
        <v>25</v>
      </c>
      <c r="K224" s="123" t="s">
        <v>3717</v>
      </c>
    </row>
    <row r="225" spans="1:11" ht="95.25" customHeight="1">
      <c r="A225" s="20" t="s">
        <v>3610</v>
      </c>
      <c r="B225" s="21">
        <v>41113</v>
      </c>
      <c r="C225" s="171" t="s">
        <v>3611</v>
      </c>
      <c r="D225" s="171" t="s">
        <v>2990</v>
      </c>
      <c r="E225" s="171" t="s">
        <v>3612</v>
      </c>
      <c r="F225" s="21">
        <v>41113</v>
      </c>
      <c r="G225" s="67">
        <v>3</v>
      </c>
      <c r="H225" s="172" t="s">
        <v>3613</v>
      </c>
      <c r="I225" s="19"/>
      <c r="J225" s="126">
        <f>VLOOKUP(A225,'[2]МТ ОТИ'!$1:$1048576,14,0)</f>
        <v>25</v>
      </c>
      <c r="K225" s="123" t="s">
        <v>4090</v>
      </c>
    </row>
    <row r="226" spans="1:11" ht="71.25" customHeight="1">
      <c r="A226" s="20" t="s">
        <v>2629</v>
      </c>
      <c r="B226" s="21">
        <v>41113</v>
      </c>
      <c r="C226" s="171" t="s">
        <v>1527</v>
      </c>
      <c r="D226" s="161" t="s">
        <v>2630</v>
      </c>
      <c r="E226" s="159" t="s">
        <v>1528</v>
      </c>
      <c r="F226" s="68">
        <v>41113</v>
      </c>
      <c r="G226" s="67">
        <v>3</v>
      </c>
      <c r="H226" s="19"/>
      <c r="I226" s="19"/>
      <c r="J226" s="126">
        <f>VLOOKUP(A226,'[2]МТ ОТИ'!$1:$1048576,14,0)</f>
        <v>51</v>
      </c>
      <c r="K226" s="123" t="s">
        <v>3809</v>
      </c>
    </row>
    <row r="227" spans="1:11" ht="51" customHeight="1">
      <c r="A227" s="20" t="s">
        <v>1529</v>
      </c>
      <c r="B227" s="21">
        <v>41113</v>
      </c>
      <c r="C227" s="67" t="s">
        <v>1530</v>
      </c>
      <c r="D227" s="67" t="s">
        <v>1531</v>
      </c>
      <c r="E227" s="67" t="s">
        <v>1532</v>
      </c>
      <c r="F227" s="21">
        <v>41113</v>
      </c>
      <c r="G227" s="67">
        <v>4</v>
      </c>
      <c r="H227" s="19"/>
      <c r="I227" s="19"/>
      <c r="J227" s="126">
        <f>VLOOKUP(A227,'[2]МТ ОТИ'!$1:$1048576,14,0)</f>
        <v>39</v>
      </c>
      <c r="K227" s="186"/>
    </row>
    <row r="228" spans="1:11" ht="76.5" customHeight="1">
      <c r="A228" s="20" t="s">
        <v>1533</v>
      </c>
      <c r="B228" s="21">
        <v>41113</v>
      </c>
      <c r="C228" s="171" t="s">
        <v>3011</v>
      </c>
      <c r="D228" s="171" t="s">
        <v>1534</v>
      </c>
      <c r="E228" s="67" t="s">
        <v>1535</v>
      </c>
      <c r="F228" s="21">
        <v>41113</v>
      </c>
      <c r="G228" s="67">
        <v>4</v>
      </c>
      <c r="H228" s="19"/>
      <c r="I228" s="19"/>
      <c r="J228" s="126">
        <f>VLOOKUP(A228,'[2]МТ ОТИ'!$1:$1048576,14,0)</f>
        <v>65</v>
      </c>
      <c r="K228" s="123" t="s">
        <v>3913</v>
      </c>
    </row>
    <row r="229" spans="1:11" ht="78.75" customHeight="1">
      <c r="A229" s="20" t="s">
        <v>1536</v>
      </c>
      <c r="B229" s="21">
        <v>41121</v>
      </c>
      <c r="C229" s="171" t="s">
        <v>2435</v>
      </c>
      <c r="D229" s="35" t="s">
        <v>3457</v>
      </c>
      <c r="E229" s="171" t="s">
        <v>1537</v>
      </c>
      <c r="F229" s="21">
        <v>41121</v>
      </c>
      <c r="G229" s="67">
        <v>4</v>
      </c>
      <c r="H229" s="19"/>
      <c r="I229" s="19"/>
      <c r="J229" s="126">
        <f>VLOOKUP(A229,'[2]МТ ОТИ'!$1:$1048576,14,0)</f>
        <v>65</v>
      </c>
      <c r="K229" s="123" t="s">
        <v>3831</v>
      </c>
    </row>
    <row r="230" spans="1:11" ht="75.75" customHeight="1">
      <c r="A230" s="20" t="s">
        <v>1538</v>
      </c>
      <c r="B230" s="21">
        <v>41121</v>
      </c>
      <c r="C230" s="171" t="s">
        <v>1539</v>
      </c>
      <c r="D230" s="171" t="s">
        <v>1540</v>
      </c>
      <c r="E230" s="67" t="s">
        <v>1541</v>
      </c>
      <c r="F230" s="21">
        <v>41121</v>
      </c>
      <c r="G230" s="67">
        <v>3</v>
      </c>
      <c r="H230" s="19"/>
      <c r="I230" s="19"/>
      <c r="J230" s="126">
        <f>VLOOKUP(A230,'[2]МТ ОТИ'!$1:$1048576,14,0)</f>
        <v>65</v>
      </c>
      <c r="K230" s="123" t="s">
        <v>4226</v>
      </c>
    </row>
    <row r="231" spans="1:11" ht="81.75" customHeight="1">
      <c r="A231" s="20" t="s">
        <v>2385</v>
      </c>
      <c r="B231" s="21">
        <v>41141</v>
      </c>
      <c r="C231" s="171" t="s">
        <v>3253</v>
      </c>
      <c r="D231" s="171" t="s">
        <v>3272</v>
      </c>
      <c r="E231" s="171" t="s">
        <v>3292</v>
      </c>
      <c r="F231" s="21">
        <v>41141</v>
      </c>
      <c r="G231" s="67">
        <v>3</v>
      </c>
      <c r="H231" s="21">
        <v>43517</v>
      </c>
      <c r="I231" s="19"/>
      <c r="J231" s="126">
        <f>VLOOKUP(A231,'[2]МТ ОТИ'!$1:$1048576,14,0)</f>
        <v>47</v>
      </c>
      <c r="K231" s="123" t="s">
        <v>4017</v>
      </c>
    </row>
    <row r="232" spans="1:11" ht="105.75" customHeight="1">
      <c r="A232" s="20" t="s">
        <v>1542</v>
      </c>
      <c r="B232" s="21">
        <v>41141</v>
      </c>
      <c r="C232" s="171" t="s">
        <v>2303</v>
      </c>
      <c r="D232" s="171" t="s">
        <v>2608</v>
      </c>
      <c r="E232" s="171" t="s">
        <v>3589</v>
      </c>
      <c r="F232" s="21">
        <v>41141</v>
      </c>
      <c r="G232" s="67">
        <v>3</v>
      </c>
      <c r="H232" s="157" t="s">
        <v>2607</v>
      </c>
      <c r="I232" s="19"/>
      <c r="J232" s="126">
        <f>VLOOKUP(A232,'[2]МТ ОТИ'!$1:$1048576,14,0)</f>
        <v>47</v>
      </c>
      <c r="K232" s="188" t="s">
        <v>3738</v>
      </c>
    </row>
    <row r="233" spans="1:11" ht="69" customHeight="1">
      <c r="A233" s="20" t="s">
        <v>1543</v>
      </c>
      <c r="B233" s="21">
        <v>41141</v>
      </c>
      <c r="C233" s="152" t="s">
        <v>2585</v>
      </c>
      <c r="D233" s="171" t="s">
        <v>2586</v>
      </c>
      <c r="E233" s="67" t="s">
        <v>1544</v>
      </c>
      <c r="F233" s="21">
        <v>41141</v>
      </c>
      <c r="G233" s="67">
        <v>4</v>
      </c>
      <c r="H233" s="21">
        <v>41981</v>
      </c>
      <c r="I233" s="19"/>
      <c r="J233" s="126">
        <f>VLOOKUP(A233,'[2]МТ ОТИ'!$1:$1048576,14,0)</f>
        <v>78</v>
      </c>
      <c r="K233" s="123" t="s">
        <v>4008</v>
      </c>
    </row>
    <row r="234" spans="1:11" ht="54" customHeight="1">
      <c r="A234" s="20" t="s">
        <v>1545</v>
      </c>
      <c r="B234" s="21">
        <v>41141</v>
      </c>
      <c r="C234" s="171" t="s">
        <v>1546</v>
      </c>
      <c r="D234" s="171" t="s">
        <v>1547</v>
      </c>
      <c r="E234" s="67" t="s">
        <v>1548</v>
      </c>
      <c r="F234" s="21">
        <v>41141</v>
      </c>
      <c r="G234" s="67">
        <v>4</v>
      </c>
      <c r="H234" s="19"/>
      <c r="I234" s="19"/>
      <c r="J234" s="126">
        <f>VLOOKUP(A234,'[2]МТ ОТИ'!$1:$1048576,14,0)</f>
        <v>51</v>
      </c>
      <c r="K234" s="188" t="s">
        <v>3751</v>
      </c>
    </row>
    <row r="235" spans="1:11" ht="56.25" customHeight="1">
      <c r="A235" s="20" t="s">
        <v>1549</v>
      </c>
      <c r="B235" s="21">
        <v>41141</v>
      </c>
      <c r="C235" s="171" t="s">
        <v>1550</v>
      </c>
      <c r="D235" s="171" t="s">
        <v>1551</v>
      </c>
      <c r="E235" s="67" t="s">
        <v>1552</v>
      </c>
      <c r="F235" s="21">
        <v>41141</v>
      </c>
      <c r="G235" s="67">
        <v>3</v>
      </c>
      <c r="H235" s="19"/>
      <c r="I235" s="19"/>
      <c r="J235" s="126">
        <f>VLOOKUP(A235,'[2]МТ ОТИ'!$1:$1048576,14,0)</f>
        <v>87</v>
      </c>
      <c r="K235" s="123" t="s">
        <v>4015</v>
      </c>
    </row>
    <row r="236" spans="1:11" ht="90.75" customHeight="1">
      <c r="A236" s="20" t="s">
        <v>1553</v>
      </c>
      <c r="B236" s="21">
        <v>41141</v>
      </c>
      <c r="C236" s="163" t="s">
        <v>2644</v>
      </c>
      <c r="D236" s="171" t="s">
        <v>3678</v>
      </c>
      <c r="E236" s="67" t="s">
        <v>498</v>
      </c>
      <c r="F236" s="21">
        <v>41141</v>
      </c>
      <c r="G236" s="67">
        <v>3</v>
      </c>
      <c r="H236" s="19"/>
      <c r="I236" s="19"/>
      <c r="J236" s="126">
        <f>VLOOKUP(A236,'[2]МТ ОТИ'!$1:$1048576,14,0)</f>
        <v>29</v>
      </c>
      <c r="K236" s="188" t="s">
        <v>3937</v>
      </c>
    </row>
    <row r="237" spans="1:11" ht="56.25" customHeight="1">
      <c r="A237" s="20" t="s">
        <v>1556</v>
      </c>
      <c r="B237" s="21">
        <v>41144</v>
      </c>
      <c r="C237" s="116" t="s">
        <v>2391</v>
      </c>
      <c r="D237" s="171" t="s">
        <v>1554</v>
      </c>
      <c r="E237" s="67" t="s">
        <v>1555</v>
      </c>
      <c r="F237" s="21">
        <v>41144</v>
      </c>
      <c r="G237" s="67">
        <v>4</v>
      </c>
      <c r="H237" s="19"/>
      <c r="I237" s="19"/>
      <c r="J237" s="126">
        <f>VLOOKUP(A237,'[2]МТ ОТИ'!$1:$1048576,14,0)</f>
        <v>65</v>
      </c>
      <c r="K237" s="186"/>
    </row>
    <row r="238" spans="1:11" ht="78.75" customHeight="1">
      <c r="A238" s="20" t="s">
        <v>1557</v>
      </c>
      <c r="B238" s="21">
        <v>41143</v>
      </c>
      <c r="C238" s="171" t="s">
        <v>2741</v>
      </c>
      <c r="D238" s="171" t="s">
        <v>2742</v>
      </c>
      <c r="E238" s="171" t="s">
        <v>2743</v>
      </c>
      <c r="F238" s="21">
        <v>41143</v>
      </c>
      <c r="G238" s="67">
        <v>4</v>
      </c>
      <c r="H238" s="21">
        <v>42759</v>
      </c>
      <c r="I238" s="19"/>
      <c r="J238" s="126">
        <f>VLOOKUP(A238,'[2]МТ ОТИ'!$1:$1048576,14,0)</f>
        <v>25</v>
      </c>
      <c r="K238" s="186"/>
    </row>
    <row r="239" spans="1:11" ht="108" customHeight="1">
      <c r="A239" s="20" t="s">
        <v>1558</v>
      </c>
      <c r="B239" s="21">
        <v>41143</v>
      </c>
      <c r="C239" s="171" t="s">
        <v>2681</v>
      </c>
      <c r="D239" s="171" t="s">
        <v>3609</v>
      </c>
      <c r="E239" s="171" t="s">
        <v>1559</v>
      </c>
      <c r="F239" s="21">
        <v>41143</v>
      </c>
      <c r="G239" s="67">
        <v>4</v>
      </c>
      <c r="H239" s="19"/>
      <c r="I239" s="19"/>
      <c r="J239" s="126">
        <f>VLOOKUP(A239,'[2]МТ ОТИ'!$1:$1048576,14,0)</f>
        <v>41</v>
      </c>
      <c r="K239" s="123" t="s">
        <v>3748</v>
      </c>
    </row>
    <row r="240" spans="1:11" ht="47.25" customHeight="1">
      <c r="A240" s="20" t="s">
        <v>1560</v>
      </c>
      <c r="B240" s="21">
        <v>41143</v>
      </c>
      <c r="C240" s="67" t="s">
        <v>1561</v>
      </c>
      <c r="D240" s="67" t="s">
        <v>1562</v>
      </c>
      <c r="E240" s="67" t="s">
        <v>1563</v>
      </c>
      <c r="F240" s="21">
        <v>41143</v>
      </c>
      <c r="G240" s="67">
        <v>4</v>
      </c>
      <c r="H240" s="19"/>
      <c r="I240" s="19"/>
      <c r="J240" s="126">
        <f>VLOOKUP(A240,'[2]МТ ОТИ'!$1:$1048576,14,0)</f>
        <v>25</v>
      </c>
      <c r="K240" s="186"/>
    </row>
    <row r="241" spans="1:11" ht="72" customHeight="1">
      <c r="A241" s="20" t="s">
        <v>1564</v>
      </c>
      <c r="B241" s="21">
        <v>41143</v>
      </c>
      <c r="C241" s="116" t="s">
        <v>2394</v>
      </c>
      <c r="D241" s="116" t="s">
        <v>2395</v>
      </c>
      <c r="E241" s="111" t="s">
        <v>1565</v>
      </c>
      <c r="F241" s="21">
        <v>41143</v>
      </c>
      <c r="G241" s="67">
        <v>2</v>
      </c>
      <c r="H241" s="19"/>
      <c r="I241" s="19"/>
      <c r="J241" s="126">
        <f>VLOOKUP(A241,'[2]МТ ОТИ'!$1:$1048576,14,0)</f>
        <v>30</v>
      </c>
      <c r="K241" s="123" t="s">
        <v>4185</v>
      </c>
    </row>
    <row r="242" spans="1:11" ht="55.5" customHeight="1">
      <c r="A242" s="20" t="s">
        <v>1566</v>
      </c>
      <c r="B242" s="21">
        <v>41145</v>
      </c>
      <c r="C242" s="67" t="s">
        <v>1567</v>
      </c>
      <c r="D242" s="171" t="s">
        <v>1568</v>
      </c>
      <c r="E242" s="67" t="s">
        <v>1569</v>
      </c>
      <c r="F242" s="21">
        <v>41145</v>
      </c>
      <c r="G242" s="67">
        <v>4</v>
      </c>
      <c r="H242" s="19"/>
      <c r="I242" s="19"/>
      <c r="J242" s="126">
        <f>VLOOKUP(A242,'[2]МТ ОТИ'!$1:$1048576,14,0)</f>
        <v>25</v>
      </c>
      <c r="K242" s="123" t="s">
        <v>4135</v>
      </c>
    </row>
    <row r="243" spans="1:11" ht="50.25" customHeight="1">
      <c r="A243" s="20" t="s">
        <v>1570</v>
      </c>
      <c r="B243" s="21">
        <v>41145</v>
      </c>
      <c r="C243" s="67" t="s">
        <v>1571</v>
      </c>
      <c r="D243" s="171" t="s">
        <v>1572</v>
      </c>
      <c r="E243" s="67" t="s">
        <v>1573</v>
      </c>
      <c r="F243" s="21">
        <v>41145</v>
      </c>
      <c r="G243" s="67">
        <v>4</v>
      </c>
      <c r="H243" s="19"/>
      <c r="I243" s="19"/>
      <c r="J243" s="126">
        <f>VLOOKUP(A243,'[2]МТ ОТИ'!$1:$1048576,14,0)</f>
        <v>25</v>
      </c>
      <c r="K243" s="186"/>
    </row>
    <row r="244" spans="1:11" ht="69" customHeight="1">
      <c r="A244" s="20" t="s">
        <v>1574</v>
      </c>
      <c r="B244" s="21">
        <v>41145</v>
      </c>
      <c r="C244" s="171" t="s">
        <v>3240</v>
      </c>
      <c r="D244" s="171" t="s">
        <v>3241</v>
      </c>
      <c r="E244" s="171" t="s">
        <v>1575</v>
      </c>
      <c r="F244" s="21">
        <v>41145</v>
      </c>
      <c r="G244" s="67">
        <v>3</v>
      </c>
      <c r="H244" s="19"/>
      <c r="I244" s="19"/>
      <c r="J244" s="126">
        <f>VLOOKUP(A244,'[2]МТ ОТИ'!$1:$1048576,14,0)</f>
        <v>51</v>
      </c>
      <c r="K244" s="123" t="s">
        <v>4150</v>
      </c>
    </row>
    <row r="245" spans="1:11" ht="56.25" customHeight="1">
      <c r="A245" s="20" t="s">
        <v>1576</v>
      </c>
      <c r="B245" s="21">
        <v>41143</v>
      </c>
      <c r="C245" s="171" t="s">
        <v>1577</v>
      </c>
      <c r="D245" s="87" t="s">
        <v>2291</v>
      </c>
      <c r="E245" s="67" t="s">
        <v>1578</v>
      </c>
      <c r="F245" s="21">
        <v>41143</v>
      </c>
      <c r="G245" s="67">
        <v>3</v>
      </c>
      <c r="H245" s="19"/>
      <c r="I245" s="19"/>
      <c r="J245" s="126">
        <f>VLOOKUP(A245,'[2]МТ ОТИ'!$1:$1048576,14,0)</f>
        <v>25</v>
      </c>
      <c r="K245" s="146"/>
    </row>
    <row r="246" spans="1:11" ht="75" customHeight="1">
      <c r="A246" s="20" t="s">
        <v>1579</v>
      </c>
      <c r="B246" s="21">
        <v>41143</v>
      </c>
      <c r="C246" s="67" t="s">
        <v>1580</v>
      </c>
      <c r="D246" s="171" t="s">
        <v>1581</v>
      </c>
      <c r="E246" s="67" t="s">
        <v>1582</v>
      </c>
      <c r="F246" s="21">
        <v>41143</v>
      </c>
      <c r="G246" s="67">
        <v>4</v>
      </c>
      <c r="H246" s="19"/>
      <c r="I246" s="19"/>
      <c r="J246" s="126">
        <f>VLOOKUP(A246,'[2]МТ ОТИ'!$1:$1048576,14,0)</f>
        <v>29</v>
      </c>
      <c r="K246" s="123" t="s">
        <v>3736</v>
      </c>
    </row>
    <row r="247" spans="1:11" ht="74.25" customHeight="1">
      <c r="A247" s="20" t="s">
        <v>1583</v>
      </c>
      <c r="B247" s="21">
        <v>41149</v>
      </c>
      <c r="C247" s="171" t="s">
        <v>2376</v>
      </c>
      <c r="D247" s="171" t="s">
        <v>3404</v>
      </c>
      <c r="E247" s="171" t="s">
        <v>1584</v>
      </c>
      <c r="F247" s="21">
        <v>41149</v>
      </c>
      <c r="G247" s="67">
        <v>3</v>
      </c>
      <c r="H247" s="171" t="s">
        <v>3403</v>
      </c>
      <c r="I247" s="19"/>
      <c r="J247" s="126">
        <f>VLOOKUP(A247,'[2]МТ ОТИ'!$1:$1048576,14,0)</f>
        <v>61</v>
      </c>
      <c r="K247" s="123" t="s">
        <v>4140</v>
      </c>
    </row>
    <row r="248" spans="1:11" ht="51.75" customHeight="1">
      <c r="A248" s="20" t="s">
        <v>1585</v>
      </c>
      <c r="B248" s="21">
        <v>41144</v>
      </c>
      <c r="C248" s="171" t="s">
        <v>2678</v>
      </c>
      <c r="D248" s="171" t="s">
        <v>2679</v>
      </c>
      <c r="E248" s="67" t="s">
        <v>1586</v>
      </c>
      <c r="F248" s="21">
        <v>41144</v>
      </c>
      <c r="G248" s="67">
        <v>3</v>
      </c>
      <c r="H248" s="19"/>
      <c r="I248" s="19"/>
      <c r="J248" s="126">
        <f>VLOOKUP(A248,'[2]МТ ОТИ'!$1:$1048576,14,0)</f>
        <v>39</v>
      </c>
      <c r="K248" s="123" t="s">
        <v>4188</v>
      </c>
    </row>
    <row r="249" spans="1:11" ht="111.75" customHeight="1">
      <c r="A249" s="20" t="s">
        <v>1587</v>
      </c>
      <c r="B249" s="21">
        <v>41179</v>
      </c>
      <c r="C249" s="34" t="s">
        <v>3261</v>
      </c>
      <c r="D249" s="171" t="s">
        <v>3559</v>
      </c>
      <c r="E249" s="171" t="s">
        <v>3262</v>
      </c>
      <c r="F249" s="21">
        <v>41179</v>
      </c>
      <c r="G249" s="67">
        <v>3</v>
      </c>
      <c r="H249" s="21">
        <v>41199</v>
      </c>
      <c r="I249" s="19"/>
      <c r="J249" s="126">
        <f>VLOOKUP(A249,'[2]МТ ОТИ'!$1:$1048576,14,0)</f>
        <v>78</v>
      </c>
      <c r="K249" s="123" t="s">
        <v>3829</v>
      </c>
    </row>
    <row r="250" spans="1:11" ht="96" customHeight="1">
      <c r="A250" s="20" t="s">
        <v>1588</v>
      </c>
      <c r="B250" s="21">
        <v>41148</v>
      </c>
      <c r="C250" s="34" t="s">
        <v>1589</v>
      </c>
      <c r="D250" s="67" t="s">
        <v>1590</v>
      </c>
      <c r="E250" s="67" t="s">
        <v>1591</v>
      </c>
      <c r="F250" s="21">
        <v>41148</v>
      </c>
      <c r="G250" s="67">
        <v>1</v>
      </c>
      <c r="H250" s="19"/>
      <c r="I250" s="19"/>
      <c r="J250" s="126">
        <f>VLOOKUP(A250,'[2]МТ ОТИ'!$1:$1048576,14,0)</f>
        <v>78</v>
      </c>
      <c r="K250" s="123" t="s">
        <v>3909</v>
      </c>
    </row>
    <row r="251" spans="1:11" ht="100.5" customHeight="1">
      <c r="A251" s="20" t="s">
        <v>1592</v>
      </c>
      <c r="B251" s="21">
        <v>41148</v>
      </c>
      <c r="C251" s="34" t="s">
        <v>1593</v>
      </c>
      <c r="D251" s="67" t="s">
        <v>1590</v>
      </c>
      <c r="E251" s="67" t="s">
        <v>1591</v>
      </c>
      <c r="F251" s="21">
        <v>41148</v>
      </c>
      <c r="G251" s="67">
        <v>1</v>
      </c>
      <c r="H251" s="19"/>
      <c r="I251" s="19"/>
      <c r="J251" s="126">
        <f>VLOOKUP(A251,'[2]МТ ОТИ'!$1:$1048576,14,0)</f>
        <v>78</v>
      </c>
      <c r="K251" s="123" t="s">
        <v>3910</v>
      </c>
    </row>
    <row r="252" spans="1:11" ht="63.75" customHeight="1">
      <c r="A252" s="20" t="s">
        <v>1594</v>
      </c>
      <c r="B252" s="21">
        <v>41144</v>
      </c>
      <c r="C252" s="34" t="s">
        <v>1595</v>
      </c>
      <c r="D252" s="67" t="s">
        <v>1596</v>
      </c>
      <c r="E252" s="67" t="s">
        <v>1597</v>
      </c>
      <c r="F252" s="21">
        <v>41144</v>
      </c>
      <c r="G252" s="67">
        <v>4</v>
      </c>
      <c r="H252" s="19"/>
      <c r="I252" s="19"/>
      <c r="J252" s="126">
        <f>VLOOKUP(A252,'[2]МТ ОТИ'!$1:$1048576,14,0)</f>
        <v>29</v>
      </c>
      <c r="K252" s="146"/>
    </row>
    <row r="253" spans="1:11" ht="61.5" customHeight="1">
      <c r="A253" s="20" t="s">
        <v>1598</v>
      </c>
      <c r="B253" s="21">
        <v>41148</v>
      </c>
      <c r="C253" s="34" t="s">
        <v>1599</v>
      </c>
      <c r="D253" s="171" t="s">
        <v>1600</v>
      </c>
      <c r="E253" s="67" t="s">
        <v>1601</v>
      </c>
      <c r="F253" s="21">
        <v>41148</v>
      </c>
      <c r="G253" s="67">
        <v>4</v>
      </c>
      <c r="H253" s="19"/>
      <c r="I253" s="19"/>
      <c r="J253" s="126">
        <f>VLOOKUP(A253,'[2]МТ ОТИ'!$1:$1048576,14,0)</f>
        <v>39</v>
      </c>
      <c r="K253" s="123" t="s">
        <v>4122</v>
      </c>
    </row>
    <row r="254" spans="1:11" ht="78" customHeight="1">
      <c r="A254" s="20" t="s">
        <v>1602</v>
      </c>
      <c r="B254" s="21">
        <v>41148</v>
      </c>
      <c r="C254" s="171" t="s">
        <v>2828</v>
      </c>
      <c r="D254" s="171" t="s">
        <v>2829</v>
      </c>
      <c r="E254" s="171" t="s">
        <v>1603</v>
      </c>
      <c r="F254" s="21">
        <v>41148</v>
      </c>
      <c r="G254" s="67">
        <v>4</v>
      </c>
      <c r="H254" s="19"/>
      <c r="I254" s="19" t="s">
        <v>4183</v>
      </c>
      <c r="J254" s="126">
        <f>VLOOKUP(A254,'[2]МТ ОТИ'!$1:$1048576,14,0)</f>
        <v>41</v>
      </c>
      <c r="K254" s="146"/>
    </row>
    <row r="255" spans="1:11" ht="63.75" customHeight="1">
      <c r="A255" s="20" t="s">
        <v>1604</v>
      </c>
      <c r="B255" s="21">
        <v>41149</v>
      </c>
      <c r="C255" s="34" t="s">
        <v>1605</v>
      </c>
      <c r="D255" s="171" t="s">
        <v>2771</v>
      </c>
      <c r="E255" s="171" t="s">
        <v>1606</v>
      </c>
      <c r="F255" s="21">
        <v>41149</v>
      </c>
      <c r="G255" s="67">
        <v>4</v>
      </c>
      <c r="H255" s="19"/>
      <c r="I255" s="19"/>
      <c r="J255" s="126">
        <f>VLOOKUP(A255,'[2]МТ ОТИ'!$1:$1048576,14,0)</f>
        <v>25</v>
      </c>
      <c r="K255" s="123" t="s">
        <v>3893</v>
      </c>
    </row>
    <row r="256" spans="1:11" ht="60" customHeight="1">
      <c r="A256" s="20" t="s">
        <v>1607</v>
      </c>
      <c r="B256" s="21">
        <v>41157</v>
      </c>
      <c r="C256" s="34" t="s">
        <v>3263</v>
      </c>
      <c r="D256" s="171" t="s">
        <v>3264</v>
      </c>
      <c r="E256" s="171" t="s">
        <v>1608</v>
      </c>
      <c r="F256" s="21">
        <v>41157</v>
      </c>
      <c r="G256" s="67">
        <v>3</v>
      </c>
      <c r="H256" s="21">
        <v>42027</v>
      </c>
      <c r="I256" s="19"/>
      <c r="J256" s="126">
        <f>VLOOKUP(A256,'[2]МТ ОТИ'!$1:$1048576,14,0)</f>
        <v>78</v>
      </c>
      <c r="K256" s="123" t="s">
        <v>4228</v>
      </c>
    </row>
    <row r="257" spans="1:11" ht="64.5" customHeight="1">
      <c r="A257" s="20" t="s">
        <v>2877</v>
      </c>
      <c r="B257" s="21">
        <v>41159</v>
      </c>
      <c r="C257" s="34" t="s">
        <v>1609</v>
      </c>
      <c r="D257" s="171" t="s">
        <v>2878</v>
      </c>
      <c r="E257" s="171" t="s">
        <v>1610</v>
      </c>
      <c r="F257" s="21">
        <v>41159</v>
      </c>
      <c r="G257" s="67">
        <v>3</v>
      </c>
      <c r="H257" s="19"/>
      <c r="I257" s="19"/>
      <c r="J257" s="126">
        <f>VLOOKUP(A257,'[2]МТ ОТИ'!$1:$1048576,14,0)</f>
        <v>30</v>
      </c>
      <c r="K257" s="123" t="s">
        <v>3816</v>
      </c>
    </row>
    <row r="258" spans="1:11" ht="63" customHeight="1">
      <c r="A258" s="20" t="s">
        <v>1611</v>
      </c>
      <c r="B258" s="21">
        <v>41157</v>
      </c>
      <c r="C258" s="34" t="s">
        <v>1612</v>
      </c>
      <c r="D258" s="171" t="s">
        <v>1613</v>
      </c>
      <c r="E258" s="67" t="s">
        <v>1614</v>
      </c>
      <c r="F258" s="21">
        <v>41157</v>
      </c>
      <c r="G258" s="67">
        <v>4</v>
      </c>
      <c r="H258" s="21">
        <v>41626</v>
      </c>
      <c r="I258" s="19"/>
      <c r="J258" s="126">
        <f>VLOOKUP(A258,'[2]МТ ОТИ'!$1:$1048576,14,0)</f>
        <v>25</v>
      </c>
      <c r="K258" s="123" t="s">
        <v>3889</v>
      </c>
    </row>
    <row r="259" spans="1:11" ht="64.5" customHeight="1">
      <c r="A259" s="20" t="s">
        <v>2466</v>
      </c>
      <c r="B259" s="21">
        <v>41165</v>
      </c>
      <c r="C259" s="171" t="s">
        <v>2467</v>
      </c>
      <c r="D259" s="171" t="s">
        <v>2468</v>
      </c>
      <c r="E259" s="144" t="s">
        <v>1615</v>
      </c>
      <c r="F259" s="21">
        <v>41165</v>
      </c>
      <c r="G259" s="67">
        <v>3</v>
      </c>
      <c r="H259" s="19"/>
      <c r="I259" s="19"/>
      <c r="J259" s="126">
        <f>VLOOKUP(A259,'[2]МТ ОТИ'!$1:$1048576,14,0)</f>
        <v>25</v>
      </c>
      <c r="K259" s="146"/>
    </row>
    <row r="260" spans="1:11" ht="61.5" customHeight="1">
      <c r="A260" s="20" t="s">
        <v>1616</v>
      </c>
      <c r="B260" s="21">
        <v>41165</v>
      </c>
      <c r="C260" s="171" t="s">
        <v>2665</v>
      </c>
      <c r="D260" s="171" t="s">
        <v>2666</v>
      </c>
      <c r="E260" s="170" t="s">
        <v>1617</v>
      </c>
      <c r="F260" s="21">
        <v>41165</v>
      </c>
      <c r="G260" s="67">
        <v>4</v>
      </c>
      <c r="H260" s="19"/>
      <c r="I260" s="19"/>
      <c r="J260" s="126">
        <f>VLOOKUP(A260,'[2]МТ ОТИ'!$1:$1048576,14,0)</f>
        <v>65</v>
      </c>
      <c r="K260" s="146"/>
    </row>
    <row r="261" spans="1:11" ht="78" customHeight="1">
      <c r="A261" s="20" t="s">
        <v>1618</v>
      </c>
      <c r="B261" s="21">
        <v>41169</v>
      </c>
      <c r="C261" s="166" t="s">
        <v>2651</v>
      </c>
      <c r="D261" s="166" t="s">
        <v>2591</v>
      </c>
      <c r="E261" s="166" t="s">
        <v>1619</v>
      </c>
      <c r="F261" s="21">
        <v>41169</v>
      </c>
      <c r="G261" s="166">
        <v>4</v>
      </c>
      <c r="H261" s="19"/>
      <c r="I261" s="19"/>
      <c r="J261" s="126">
        <f>VLOOKUP(A261,'[2]МТ ОТИ'!$1:$1048576,14,0)</f>
        <v>41</v>
      </c>
      <c r="K261" s="123" t="s">
        <v>3734</v>
      </c>
    </row>
    <row r="262" spans="1:11" ht="77.25" customHeight="1">
      <c r="A262" s="20" t="s">
        <v>1620</v>
      </c>
      <c r="B262" s="21">
        <v>41340</v>
      </c>
      <c r="C262" s="171" t="s">
        <v>3599</v>
      </c>
      <c r="D262" s="171" t="s">
        <v>3600</v>
      </c>
      <c r="E262" s="67" t="s">
        <v>1621</v>
      </c>
      <c r="F262" s="21">
        <v>41340</v>
      </c>
      <c r="G262" s="67">
        <v>4</v>
      </c>
      <c r="H262" s="19"/>
      <c r="I262" s="19"/>
      <c r="J262" s="126">
        <f>VLOOKUP(A262,'[2]МТ ОТИ'!$1:$1048576,14,0)</f>
        <v>61</v>
      </c>
      <c r="K262" s="123" t="s">
        <v>3822</v>
      </c>
    </row>
    <row r="263" spans="1:11" ht="72" customHeight="1">
      <c r="A263" s="20" t="s">
        <v>1622</v>
      </c>
      <c r="B263" s="21">
        <v>41183</v>
      </c>
      <c r="C263" s="34" t="s">
        <v>1623</v>
      </c>
      <c r="D263" s="171" t="s">
        <v>2774</v>
      </c>
      <c r="E263" s="67" t="s">
        <v>1624</v>
      </c>
      <c r="F263" s="21">
        <v>41183</v>
      </c>
      <c r="G263" s="67">
        <v>3</v>
      </c>
      <c r="H263" s="21">
        <v>41355</v>
      </c>
      <c r="I263" s="19"/>
      <c r="J263" s="126">
        <f>VLOOKUP(A263,'[2]МТ ОТИ'!$1:$1048576,14,0)</f>
        <v>23</v>
      </c>
      <c r="K263" s="123" t="s">
        <v>3810</v>
      </c>
    </row>
    <row r="264" spans="1:11" ht="91.5" customHeight="1">
      <c r="A264" s="20" t="s">
        <v>1625</v>
      </c>
      <c r="B264" s="21">
        <v>41186</v>
      </c>
      <c r="C264" s="171" t="s">
        <v>541</v>
      </c>
      <c r="D264" s="171" t="s">
        <v>1626</v>
      </c>
      <c r="E264" s="67" t="s">
        <v>1627</v>
      </c>
      <c r="F264" s="21">
        <v>41186</v>
      </c>
      <c r="G264" s="67">
        <v>4</v>
      </c>
      <c r="H264" s="19"/>
      <c r="I264" s="19"/>
      <c r="J264" s="126">
        <f>VLOOKUP(A264,'[2]МТ ОТИ'!$1:$1048576,14,0)</f>
        <v>41</v>
      </c>
      <c r="K264" s="146"/>
    </row>
    <row r="265" spans="1:11" ht="69" customHeight="1">
      <c r="A265" s="20" t="s">
        <v>1628</v>
      </c>
      <c r="B265" s="21">
        <v>41190</v>
      </c>
      <c r="C265" s="67" t="s">
        <v>1629</v>
      </c>
      <c r="D265" s="67" t="s">
        <v>1630</v>
      </c>
      <c r="E265" s="67" t="s">
        <v>1631</v>
      </c>
      <c r="F265" s="21">
        <v>41190</v>
      </c>
      <c r="G265" s="67">
        <v>3</v>
      </c>
      <c r="H265" s="19"/>
      <c r="I265" s="19"/>
      <c r="J265" s="126">
        <f>VLOOKUP(A265,'[2]МТ ОТИ'!$1:$1048576,14,0)</f>
        <v>61</v>
      </c>
      <c r="K265" s="123" t="s">
        <v>4328</v>
      </c>
    </row>
    <row r="266" spans="1:11" ht="54.75" customHeight="1">
      <c r="A266" s="20" t="s">
        <v>1632</v>
      </c>
      <c r="B266" s="21">
        <v>41234</v>
      </c>
      <c r="C266" s="171" t="s">
        <v>3548</v>
      </c>
      <c r="D266" s="171" t="s">
        <v>1633</v>
      </c>
      <c r="E266" s="67" t="s">
        <v>1634</v>
      </c>
      <c r="F266" s="21">
        <v>41234</v>
      </c>
      <c r="G266" s="67">
        <v>4</v>
      </c>
      <c r="H266" s="19"/>
      <c r="I266" s="19"/>
      <c r="J266" s="126">
        <f>VLOOKUP(A266,'[2]МТ ОТИ'!$1:$1048576,14,0)</f>
        <v>25</v>
      </c>
      <c r="K266" s="123" t="s">
        <v>4152</v>
      </c>
    </row>
    <row r="267" spans="1:11" ht="63.75" customHeight="1">
      <c r="A267" s="20" t="s">
        <v>2830</v>
      </c>
      <c r="B267" s="21">
        <v>41199</v>
      </c>
      <c r="C267" s="171" t="s">
        <v>2831</v>
      </c>
      <c r="D267" s="171" t="s">
        <v>3634</v>
      </c>
      <c r="E267" s="171" t="s">
        <v>1635</v>
      </c>
      <c r="F267" s="21">
        <v>41199</v>
      </c>
      <c r="G267" s="67">
        <v>4</v>
      </c>
      <c r="H267" s="19"/>
      <c r="I267" s="19"/>
      <c r="J267" s="126">
        <f>VLOOKUP(A267,'[2]МТ ОТИ'!$1:$1048576,14,0)</f>
        <v>27</v>
      </c>
      <c r="K267" s="146"/>
    </row>
    <row r="268" spans="1:11" ht="54.75" customHeight="1">
      <c r="A268" s="20" t="s">
        <v>1636</v>
      </c>
      <c r="B268" s="21">
        <v>41373</v>
      </c>
      <c r="C268" s="67" t="s">
        <v>1637</v>
      </c>
      <c r="D268" s="67" t="s">
        <v>1638</v>
      </c>
      <c r="E268" s="67" t="s">
        <v>1639</v>
      </c>
      <c r="F268" s="21">
        <v>41373</v>
      </c>
      <c r="G268" s="67">
        <v>4</v>
      </c>
      <c r="H268" s="19"/>
      <c r="I268" s="19"/>
      <c r="J268" s="126">
        <f>VLOOKUP(A268,'[2]МТ ОТИ'!$1:$1048576,14,0)</f>
        <v>25</v>
      </c>
      <c r="K268" s="146"/>
    </row>
    <row r="269" spans="1:11" ht="38.25" customHeight="1">
      <c r="A269" s="20" t="s">
        <v>1640</v>
      </c>
      <c r="B269" s="21">
        <v>41373</v>
      </c>
      <c r="C269" s="67" t="s">
        <v>1641</v>
      </c>
      <c r="D269" s="67" t="s">
        <v>1638</v>
      </c>
      <c r="E269" s="67" t="s">
        <v>1639</v>
      </c>
      <c r="F269" s="21">
        <v>41373</v>
      </c>
      <c r="G269" s="67">
        <v>4</v>
      </c>
      <c r="H269" s="19"/>
      <c r="I269" s="19"/>
      <c r="J269" s="126">
        <f>VLOOKUP(A269,'[2]МТ ОТИ'!$1:$1048576,14,0)</f>
        <v>25</v>
      </c>
      <c r="K269" s="146"/>
    </row>
    <row r="270" spans="1:11" ht="38.25" customHeight="1">
      <c r="A270" s="20" t="s">
        <v>1642</v>
      </c>
      <c r="B270" s="21">
        <v>41373</v>
      </c>
      <c r="C270" s="67" t="s">
        <v>1643</v>
      </c>
      <c r="D270" s="67" t="s">
        <v>1638</v>
      </c>
      <c r="E270" s="67" t="s">
        <v>1639</v>
      </c>
      <c r="F270" s="21">
        <v>41373</v>
      </c>
      <c r="G270" s="67">
        <v>4</v>
      </c>
      <c r="H270" s="19"/>
      <c r="I270" s="19"/>
      <c r="J270" s="126">
        <f>VLOOKUP(A270,'[2]МТ ОТИ'!$1:$1048576,14,0)</f>
        <v>25</v>
      </c>
      <c r="K270" s="146"/>
    </row>
    <row r="271" spans="1:11" ht="38.25" customHeight="1">
      <c r="A271" s="20" t="s">
        <v>1644</v>
      </c>
      <c r="B271" s="21">
        <v>41373</v>
      </c>
      <c r="C271" s="67" t="s">
        <v>1645</v>
      </c>
      <c r="D271" s="67" t="s">
        <v>1638</v>
      </c>
      <c r="E271" s="67" t="s">
        <v>1639</v>
      </c>
      <c r="F271" s="21">
        <v>41373</v>
      </c>
      <c r="G271" s="67">
        <v>4</v>
      </c>
      <c r="H271" s="19"/>
      <c r="I271" s="19"/>
      <c r="J271" s="126">
        <f>VLOOKUP(A271,'[2]МТ ОТИ'!$1:$1048576,14,0)</f>
        <v>25</v>
      </c>
      <c r="K271" s="146"/>
    </row>
    <row r="272" spans="1:11" ht="80.25" customHeight="1">
      <c r="A272" s="20" t="s">
        <v>1646</v>
      </c>
      <c r="B272" s="21">
        <v>41376</v>
      </c>
      <c r="C272" s="171" t="s">
        <v>2285</v>
      </c>
      <c r="D272" s="171" t="s">
        <v>3590</v>
      </c>
      <c r="E272" s="67" t="s">
        <v>706</v>
      </c>
      <c r="F272" s="21">
        <v>41376</v>
      </c>
      <c r="G272" s="67">
        <v>4</v>
      </c>
      <c r="H272" s="19"/>
      <c r="I272" s="19"/>
      <c r="J272" s="126">
        <f>VLOOKUP(A272,'[2]МТ ОТИ'!$1:$1048576,14,0)</f>
        <v>61</v>
      </c>
      <c r="K272" s="123" t="s">
        <v>3718</v>
      </c>
    </row>
    <row r="273" spans="1:22" ht="56.25" customHeight="1">
      <c r="A273" s="20" t="s">
        <v>1647</v>
      </c>
      <c r="B273" s="68">
        <v>41207</v>
      </c>
      <c r="C273" s="86" t="s">
        <v>2286</v>
      </c>
      <c r="D273" s="67" t="s">
        <v>1648</v>
      </c>
      <c r="E273" s="67" t="s">
        <v>1649</v>
      </c>
      <c r="F273" s="68">
        <v>41207</v>
      </c>
      <c r="G273" s="67">
        <v>3</v>
      </c>
      <c r="H273" s="19"/>
      <c r="I273" s="19"/>
      <c r="J273" s="126">
        <f>VLOOKUP(A273,'[2]МТ ОТИ'!$1:$1048576,14,0)</f>
        <v>47</v>
      </c>
      <c r="K273" s="123" t="s">
        <v>4141</v>
      </c>
    </row>
    <row r="274" spans="1:22" ht="95.25" customHeight="1">
      <c r="A274" s="20" t="s">
        <v>1650</v>
      </c>
      <c r="B274" s="21">
        <v>41208</v>
      </c>
      <c r="C274" s="158" t="s">
        <v>2615</v>
      </c>
      <c r="D274" s="171" t="s">
        <v>3676</v>
      </c>
      <c r="E274" s="156" t="s">
        <v>2610</v>
      </c>
      <c r="F274" s="21">
        <v>41208</v>
      </c>
      <c r="G274" s="67">
        <v>3</v>
      </c>
      <c r="H274" s="21">
        <v>42655</v>
      </c>
      <c r="I274" s="19"/>
      <c r="J274" s="126">
        <f>VLOOKUP(A274,'[2]МТ ОТИ'!$1:$1048576,14,0)</f>
        <v>23</v>
      </c>
      <c r="K274" s="123" t="s">
        <v>4157</v>
      </c>
    </row>
    <row r="275" spans="1:22" s="15" customFormat="1" ht="72.75" customHeight="1">
      <c r="A275" s="20" t="s">
        <v>1652</v>
      </c>
      <c r="B275" s="21">
        <v>41208</v>
      </c>
      <c r="C275" s="171" t="s">
        <v>3359</v>
      </c>
      <c r="D275" s="171" t="s">
        <v>3334</v>
      </c>
      <c r="E275" s="67" t="s">
        <v>1651</v>
      </c>
      <c r="F275" s="21">
        <v>41208</v>
      </c>
      <c r="G275" s="67">
        <v>3</v>
      </c>
      <c r="H275" s="19"/>
      <c r="I275" s="19"/>
      <c r="J275" s="126">
        <f>VLOOKUP(A275,'[2]МТ ОТИ'!$1:$1048576,14,0)</f>
        <v>23</v>
      </c>
      <c r="K275" s="123" t="s">
        <v>3719</v>
      </c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s="15" customFormat="1" ht="78" customHeight="1">
      <c r="A276" s="20" t="s">
        <v>1653</v>
      </c>
      <c r="B276" s="21">
        <v>41208</v>
      </c>
      <c r="C276" s="158" t="s">
        <v>2617</v>
      </c>
      <c r="D276" s="171" t="s">
        <v>3676</v>
      </c>
      <c r="E276" s="67" t="s">
        <v>1651</v>
      </c>
      <c r="F276" s="21">
        <v>41208</v>
      </c>
      <c r="G276" s="67">
        <v>3</v>
      </c>
      <c r="H276" s="19"/>
      <c r="I276" s="19"/>
      <c r="J276" s="126">
        <f>VLOOKUP(A276,'[2]МТ ОТИ'!$1:$1048576,14,0)</f>
        <v>23</v>
      </c>
      <c r="K276" s="123" t="s">
        <v>4156</v>
      </c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s="15" customFormat="1" ht="89.25" customHeight="1">
      <c r="A277" s="20" t="s">
        <v>2788</v>
      </c>
      <c r="B277" s="21">
        <v>41208</v>
      </c>
      <c r="C277" s="158" t="s">
        <v>2616</v>
      </c>
      <c r="D277" s="171" t="s">
        <v>3676</v>
      </c>
      <c r="E277" s="156" t="s">
        <v>2610</v>
      </c>
      <c r="F277" s="21">
        <v>41208</v>
      </c>
      <c r="G277" s="67">
        <v>3</v>
      </c>
      <c r="H277" s="21">
        <v>42655</v>
      </c>
      <c r="I277" s="19"/>
      <c r="J277" s="126">
        <f>VLOOKUP(A277,'[2]МТ ОТИ'!$1:$1048576,14,0)</f>
        <v>23</v>
      </c>
      <c r="K277" s="123" t="s">
        <v>4155</v>
      </c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s="15" customFormat="1" ht="63.75" customHeight="1">
      <c r="A278" s="20" t="s">
        <v>1654</v>
      </c>
      <c r="B278" s="21">
        <v>41208</v>
      </c>
      <c r="C278" s="171" t="s">
        <v>3580</v>
      </c>
      <c r="D278" s="171" t="s">
        <v>3581</v>
      </c>
      <c r="E278" s="67" t="s">
        <v>1655</v>
      </c>
      <c r="F278" s="21">
        <v>41208</v>
      </c>
      <c r="G278" s="67">
        <v>4</v>
      </c>
      <c r="H278" s="19"/>
      <c r="I278" s="19"/>
      <c r="J278" s="126">
        <f>VLOOKUP(A278,'[2]МТ ОТИ'!$1:$1048576,14,0)</f>
        <v>78</v>
      </c>
      <c r="K278" s="123" t="s">
        <v>3820</v>
      </c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s="15" customFormat="1" ht="84.75" customHeight="1">
      <c r="A279" s="20" t="s">
        <v>1656</v>
      </c>
      <c r="B279" s="21">
        <v>41225</v>
      </c>
      <c r="C279" s="171" t="s">
        <v>1657</v>
      </c>
      <c r="D279" s="92" t="s">
        <v>2315</v>
      </c>
      <c r="E279" s="67" t="s">
        <v>1658</v>
      </c>
      <c r="F279" s="21">
        <v>41225</v>
      </c>
      <c r="G279" s="67">
        <v>4</v>
      </c>
      <c r="H279" s="19"/>
      <c r="I279" s="19"/>
      <c r="J279" s="126">
        <f>VLOOKUP(A279,'[2]МТ ОТИ'!$1:$1048576,14,0)</f>
        <v>39</v>
      </c>
      <c r="K279" s="123" t="s">
        <v>4309</v>
      </c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ht="119.25" customHeight="1">
      <c r="A280" s="20" t="s">
        <v>1660</v>
      </c>
      <c r="B280" s="21">
        <v>41214</v>
      </c>
      <c r="C280" s="171" t="s">
        <v>1661</v>
      </c>
      <c r="D280" s="171" t="s">
        <v>3484</v>
      </c>
      <c r="E280" s="91" t="s">
        <v>1662</v>
      </c>
      <c r="F280" s="21">
        <v>41214</v>
      </c>
      <c r="G280" s="67">
        <v>4</v>
      </c>
      <c r="H280" s="21">
        <v>41848</v>
      </c>
      <c r="I280" s="19"/>
      <c r="J280" s="126">
        <f>VLOOKUP(A280,'[2]МТ ОТИ'!$1:$1048576,14,0)</f>
        <v>23</v>
      </c>
      <c r="K280" s="123" t="s">
        <v>3849</v>
      </c>
    </row>
    <row r="281" spans="1:22" ht="103.5" customHeight="1">
      <c r="A281" s="20" t="s">
        <v>1663</v>
      </c>
      <c r="B281" s="21">
        <v>41214</v>
      </c>
      <c r="C281" s="171" t="s">
        <v>1664</v>
      </c>
      <c r="D281" s="171" t="s">
        <v>3552</v>
      </c>
      <c r="E281" s="171" t="s">
        <v>1662</v>
      </c>
      <c r="F281" s="21">
        <v>41214</v>
      </c>
      <c r="G281" s="67">
        <v>4</v>
      </c>
      <c r="H281" s="21">
        <v>41848</v>
      </c>
      <c r="I281" s="19"/>
      <c r="J281" s="126">
        <f>VLOOKUP(A281,'[2]МТ ОТИ'!$1:$1048576,14,0)</f>
        <v>23</v>
      </c>
      <c r="K281" s="123" t="s">
        <v>3787</v>
      </c>
    </row>
    <row r="282" spans="1:22" ht="82.5" customHeight="1">
      <c r="A282" s="20" t="s">
        <v>1665</v>
      </c>
      <c r="B282" s="21">
        <v>41214</v>
      </c>
      <c r="C282" s="171" t="s">
        <v>1666</v>
      </c>
      <c r="D282" s="171" t="s">
        <v>3291</v>
      </c>
      <c r="E282" s="67" t="s">
        <v>1662</v>
      </c>
      <c r="F282" s="21">
        <v>41214</v>
      </c>
      <c r="G282" s="67">
        <v>4</v>
      </c>
      <c r="H282" s="21">
        <v>41848</v>
      </c>
      <c r="I282" s="19"/>
      <c r="J282" s="126">
        <f>VLOOKUP(A282,'[2]МТ ОТИ'!$1:$1048576,14,0)</f>
        <v>23</v>
      </c>
      <c r="K282" s="188" t="s">
        <v>3860</v>
      </c>
    </row>
    <row r="283" spans="1:22" ht="51" customHeight="1">
      <c r="A283" s="20" t="s">
        <v>1668</v>
      </c>
      <c r="B283" s="21">
        <v>41220</v>
      </c>
      <c r="C283" s="67" t="s">
        <v>1669</v>
      </c>
      <c r="D283" s="67" t="s">
        <v>1670</v>
      </c>
      <c r="E283" s="67" t="s">
        <v>1671</v>
      </c>
      <c r="F283" s="21">
        <v>41220</v>
      </c>
      <c r="G283" s="67">
        <v>4</v>
      </c>
      <c r="H283" s="19"/>
      <c r="I283" s="19"/>
      <c r="J283" s="126">
        <f>VLOOKUP(A283,'[2]МТ ОТИ'!$1:$1048576,14,0)</f>
        <v>25</v>
      </c>
      <c r="K283" s="188" t="s">
        <v>4427</v>
      </c>
    </row>
    <row r="284" spans="1:22" ht="63.75" customHeight="1">
      <c r="A284" s="20" t="s">
        <v>1672</v>
      </c>
      <c r="B284" s="21">
        <v>41220</v>
      </c>
      <c r="C284" s="67" t="s">
        <v>1673</v>
      </c>
      <c r="D284" s="67" t="s">
        <v>1674</v>
      </c>
      <c r="E284" s="67" t="s">
        <v>1675</v>
      </c>
      <c r="F284" s="21">
        <v>41220</v>
      </c>
      <c r="G284" s="67">
        <v>4</v>
      </c>
      <c r="H284" s="19"/>
      <c r="I284" s="19"/>
      <c r="J284" s="126">
        <f>VLOOKUP(A284,'[2]МТ ОТИ'!$1:$1048576,14,0)</f>
        <v>65</v>
      </c>
      <c r="K284" s="146"/>
    </row>
    <row r="285" spans="1:22" ht="75.75" customHeight="1">
      <c r="A285" s="20" t="s">
        <v>1676</v>
      </c>
      <c r="B285" s="21">
        <v>41225</v>
      </c>
      <c r="C285" s="171" t="s">
        <v>1677</v>
      </c>
      <c r="D285" s="171" t="s">
        <v>2287</v>
      </c>
      <c r="E285" s="67" t="s">
        <v>1678</v>
      </c>
      <c r="F285" s="21">
        <v>41225</v>
      </c>
      <c r="G285" s="67">
        <v>4</v>
      </c>
      <c r="H285" s="19"/>
      <c r="I285" s="19"/>
      <c r="J285" s="126">
        <f>VLOOKUP(A285,'[2]МТ ОТИ'!$1:$1048576,14,0)</f>
        <v>49</v>
      </c>
      <c r="K285" s="146"/>
    </row>
    <row r="286" spans="1:22" ht="74.25" customHeight="1">
      <c r="A286" s="20" t="s">
        <v>1679</v>
      </c>
      <c r="B286" s="21">
        <v>41233</v>
      </c>
      <c r="C286" s="171" t="s">
        <v>3503</v>
      </c>
      <c r="D286" s="171" t="s">
        <v>3245</v>
      </c>
      <c r="E286" s="171" t="s">
        <v>3193</v>
      </c>
      <c r="F286" s="21">
        <v>41233</v>
      </c>
      <c r="G286" s="67">
        <v>4</v>
      </c>
      <c r="H286" s="21">
        <v>43314</v>
      </c>
      <c r="I286" s="19" t="s">
        <v>4114</v>
      </c>
      <c r="J286" s="126">
        <f>VLOOKUP(A286,'[2]МТ ОТИ'!$1:$1048576,14,0)</f>
        <v>25</v>
      </c>
      <c r="K286" s="146"/>
    </row>
    <row r="287" spans="1:22" ht="50.25" customHeight="1">
      <c r="A287" s="20" t="s">
        <v>1680</v>
      </c>
      <c r="B287" s="21">
        <v>41233</v>
      </c>
      <c r="C287" s="171" t="s">
        <v>1681</v>
      </c>
      <c r="D287" s="171" t="s">
        <v>2806</v>
      </c>
      <c r="E287" s="171" t="s">
        <v>1682</v>
      </c>
      <c r="F287" s="21">
        <v>41233</v>
      </c>
      <c r="G287" s="67">
        <v>4</v>
      </c>
      <c r="H287" s="19"/>
      <c r="I287" s="19"/>
      <c r="J287" s="126">
        <f>VLOOKUP(A287,'[2]МТ ОТИ'!$1:$1048576,14,0)</f>
        <v>39</v>
      </c>
      <c r="K287" s="146"/>
    </row>
    <row r="288" spans="1:22" ht="97.5" customHeight="1">
      <c r="A288" s="20" t="s">
        <v>1683</v>
      </c>
      <c r="B288" s="21">
        <v>41250</v>
      </c>
      <c r="C288" s="171" t="s">
        <v>3169</v>
      </c>
      <c r="D288" s="171" t="s">
        <v>3170</v>
      </c>
      <c r="E288" s="171" t="s">
        <v>1684</v>
      </c>
      <c r="F288" s="21">
        <v>41250</v>
      </c>
      <c r="G288" s="67">
        <v>4</v>
      </c>
      <c r="H288" s="19"/>
      <c r="I288" s="19"/>
      <c r="J288" s="126">
        <f>VLOOKUP(A288,'[2]МТ ОТИ'!$1:$1048576,14,0)</f>
        <v>25</v>
      </c>
      <c r="K288" s="146"/>
    </row>
    <row r="289" spans="1:11" s="16" customFormat="1" ht="102" customHeight="1">
      <c r="A289" s="20" t="s">
        <v>2296</v>
      </c>
      <c r="B289" s="27">
        <v>41254</v>
      </c>
      <c r="C289" s="28" t="s">
        <v>1685</v>
      </c>
      <c r="D289" s="28" t="s">
        <v>2427</v>
      </c>
      <c r="E289" s="28" t="s">
        <v>1686</v>
      </c>
      <c r="F289" s="27">
        <v>41254</v>
      </c>
      <c r="G289" s="28">
        <v>1</v>
      </c>
      <c r="H289" s="28"/>
      <c r="I289" s="28"/>
      <c r="J289" s="126">
        <f>VLOOKUP(A289,'[2]МТ ОТИ'!$1:$1048576,14,0)</f>
        <v>47</v>
      </c>
      <c r="K289" s="123" t="s">
        <v>3733</v>
      </c>
    </row>
    <row r="290" spans="1:11" s="17" customFormat="1" ht="55.5" customHeight="1">
      <c r="A290" s="20" t="s">
        <v>1687</v>
      </c>
      <c r="B290" s="27">
        <v>41253</v>
      </c>
      <c r="C290" s="29" t="s">
        <v>3257</v>
      </c>
      <c r="D290" s="29" t="s">
        <v>1688</v>
      </c>
      <c r="E290" s="29" t="s">
        <v>1689</v>
      </c>
      <c r="F290" s="27">
        <v>41253</v>
      </c>
      <c r="G290" s="29">
        <v>4</v>
      </c>
      <c r="H290" s="29"/>
      <c r="I290" s="29"/>
      <c r="J290" s="126">
        <f>VLOOKUP(A290,'[2]МТ ОТИ'!$1:$1048576,14,0)</f>
        <v>41</v>
      </c>
      <c r="K290" s="146"/>
    </row>
    <row r="291" spans="1:11" s="17" customFormat="1" ht="75" customHeight="1">
      <c r="A291" s="20" t="s">
        <v>1690</v>
      </c>
      <c r="B291" s="27">
        <v>41253</v>
      </c>
      <c r="C291" s="29" t="s">
        <v>1691</v>
      </c>
      <c r="D291" s="29" t="s">
        <v>1692</v>
      </c>
      <c r="E291" s="29" t="s">
        <v>1693</v>
      </c>
      <c r="F291" s="27">
        <v>41253</v>
      </c>
      <c r="G291" s="29">
        <v>4</v>
      </c>
      <c r="H291" s="29"/>
      <c r="I291" s="29"/>
      <c r="J291" s="126">
        <f>VLOOKUP(A291,'[2]МТ ОТИ'!$1:$1048576,14,0)</f>
        <v>51</v>
      </c>
      <c r="K291" s="123" t="s">
        <v>3720</v>
      </c>
    </row>
    <row r="292" spans="1:11" s="17" customFormat="1" ht="66" customHeight="1">
      <c r="A292" s="20" t="s">
        <v>1694</v>
      </c>
      <c r="B292" s="27">
        <v>41339</v>
      </c>
      <c r="C292" s="29" t="s">
        <v>1695</v>
      </c>
      <c r="D292" s="29" t="s">
        <v>1696</v>
      </c>
      <c r="E292" s="29" t="s">
        <v>1697</v>
      </c>
      <c r="F292" s="27">
        <v>41339</v>
      </c>
      <c r="G292" s="29">
        <v>4</v>
      </c>
      <c r="H292" s="29"/>
      <c r="I292" s="29"/>
      <c r="J292" s="126">
        <f>VLOOKUP(A292,'[2]МТ ОТИ'!$1:$1048576,14,0)</f>
        <v>27</v>
      </c>
      <c r="K292" s="123" t="s">
        <v>4383</v>
      </c>
    </row>
    <row r="293" spans="1:11" s="17" customFormat="1" ht="66" customHeight="1">
      <c r="A293" s="20" t="s">
        <v>1698</v>
      </c>
      <c r="B293" s="27">
        <v>41248</v>
      </c>
      <c r="C293" s="29" t="s">
        <v>1699</v>
      </c>
      <c r="D293" s="29" t="s">
        <v>4419</v>
      </c>
      <c r="E293" s="29" t="s">
        <v>1700</v>
      </c>
      <c r="F293" s="27">
        <v>41248</v>
      </c>
      <c r="G293" s="29">
        <v>4</v>
      </c>
      <c r="H293" s="29"/>
      <c r="I293" s="29"/>
      <c r="J293" s="126">
        <f>VLOOKUP(A293,'[2]МТ ОТИ'!$1:$1048576,14,0)</f>
        <v>51</v>
      </c>
      <c r="K293" s="123" t="s">
        <v>4420</v>
      </c>
    </row>
    <row r="294" spans="1:11" s="17" customFormat="1" ht="67.5" customHeight="1">
      <c r="A294" s="20" t="s">
        <v>1703</v>
      </c>
      <c r="B294" s="27">
        <v>41254</v>
      </c>
      <c r="C294" s="29" t="s">
        <v>3696</v>
      </c>
      <c r="D294" s="29" t="s">
        <v>3695</v>
      </c>
      <c r="E294" s="29" t="s">
        <v>1704</v>
      </c>
      <c r="F294" s="27">
        <v>41254</v>
      </c>
      <c r="G294" s="29">
        <v>4</v>
      </c>
      <c r="H294" s="29"/>
      <c r="I294" s="29"/>
      <c r="J294" s="126">
        <f>VLOOKUP(A294,'[2]МТ ОТИ'!$1:$1048576,14,0)</f>
        <v>65</v>
      </c>
      <c r="K294" s="123" t="s">
        <v>4094</v>
      </c>
    </row>
    <row r="295" spans="1:11" s="17" customFormat="1" ht="51" customHeight="1">
      <c r="A295" s="20" t="s">
        <v>1705</v>
      </c>
      <c r="B295" s="27">
        <v>41254</v>
      </c>
      <c r="C295" s="29" t="s">
        <v>1706</v>
      </c>
      <c r="D295" s="29" t="s">
        <v>1707</v>
      </c>
      <c r="E295" s="29" t="s">
        <v>1708</v>
      </c>
      <c r="F295" s="27">
        <v>41254</v>
      </c>
      <c r="G295" s="29">
        <v>4</v>
      </c>
      <c r="H295" s="29"/>
      <c r="I295" s="29"/>
      <c r="J295" s="126">
        <f>VLOOKUP(A295,'[2]МТ ОТИ'!$1:$1048576,14,0)</f>
        <v>25</v>
      </c>
      <c r="K295" s="146"/>
    </row>
    <row r="296" spans="1:11" s="17" customFormat="1" ht="48.75" customHeight="1">
      <c r="A296" s="20" t="s">
        <v>1709</v>
      </c>
      <c r="B296" s="27">
        <v>41261</v>
      </c>
      <c r="C296" s="29" t="s">
        <v>1710</v>
      </c>
      <c r="D296" s="29" t="s">
        <v>1711</v>
      </c>
      <c r="E296" s="29" t="s">
        <v>1712</v>
      </c>
      <c r="F296" s="27">
        <v>41261</v>
      </c>
      <c r="G296" s="29">
        <v>4</v>
      </c>
      <c r="H296" s="29"/>
      <c r="I296" s="29"/>
      <c r="J296" s="126">
        <f>VLOOKUP(A296,'[2]МТ ОТИ'!$1:$1048576,14,0)</f>
        <v>25</v>
      </c>
      <c r="K296" s="123" t="s">
        <v>4223</v>
      </c>
    </row>
    <row r="297" spans="1:11" s="17" customFormat="1" ht="54.75" customHeight="1">
      <c r="A297" s="20" t="s">
        <v>1713</v>
      </c>
      <c r="B297" s="27">
        <v>41253</v>
      </c>
      <c r="C297" s="29" t="s">
        <v>2304</v>
      </c>
      <c r="D297" s="29" t="s">
        <v>1822</v>
      </c>
      <c r="E297" s="29" t="s">
        <v>1714</v>
      </c>
      <c r="F297" s="27">
        <v>41253</v>
      </c>
      <c r="G297" s="29">
        <v>4</v>
      </c>
      <c r="H297" s="29"/>
      <c r="I297" s="29"/>
      <c r="J297" s="126">
        <f>VLOOKUP(A297,'[2]МТ ОТИ'!$1:$1048576,14,0)</f>
        <v>27</v>
      </c>
      <c r="K297" s="123" t="s">
        <v>4022</v>
      </c>
    </row>
    <row r="298" spans="1:11" s="17" customFormat="1" ht="69.75" customHeight="1">
      <c r="A298" s="20" t="s">
        <v>1715</v>
      </c>
      <c r="B298" s="27">
        <v>41253</v>
      </c>
      <c r="C298" s="29" t="s">
        <v>2305</v>
      </c>
      <c r="D298" s="29" t="s">
        <v>2809</v>
      </c>
      <c r="E298" s="29" t="s">
        <v>1714</v>
      </c>
      <c r="F298" s="27">
        <v>41253</v>
      </c>
      <c r="G298" s="29">
        <v>4</v>
      </c>
      <c r="H298" s="29"/>
      <c r="I298" s="29"/>
      <c r="J298" s="126">
        <f>VLOOKUP(A298,'[2]МТ ОТИ'!$1:$1048576,14,0)</f>
        <v>27</v>
      </c>
      <c r="K298" s="146"/>
    </row>
    <row r="299" spans="1:11" s="17" customFormat="1" ht="61.5" customHeight="1">
      <c r="A299" s="20" t="s">
        <v>1716</v>
      </c>
      <c r="B299" s="30">
        <v>41268</v>
      </c>
      <c r="C299" s="29" t="s">
        <v>1717</v>
      </c>
      <c r="D299" s="29" t="s">
        <v>3615</v>
      </c>
      <c r="E299" s="29" t="s">
        <v>1719</v>
      </c>
      <c r="F299" s="30">
        <v>41268</v>
      </c>
      <c r="G299" s="29">
        <v>3</v>
      </c>
      <c r="H299" s="29"/>
      <c r="I299" s="29"/>
      <c r="J299" s="126">
        <f>VLOOKUP(A299,'[2]МТ ОТИ'!$1:$1048576,14,0)</f>
        <v>51</v>
      </c>
      <c r="K299" s="188" t="s">
        <v>4373</v>
      </c>
    </row>
    <row r="300" spans="1:11" s="17" customFormat="1" ht="66" customHeight="1">
      <c r="A300" s="20" t="s">
        <v>1720</v>
      </c>
      <c r="B300" s="30">
        <v>41268</v>
      </c>
      <c r="C300" s="29" t="s">
        <v>1721</v>
      </c>
      <c r="D300" s="29" t="s">
        <v>3615</v>
      </c>
      <c r="E300" s="29" t="s">
        <v>1719</v>
      </c>
      <c r="F300" s="30">
        <v>41268</v>
      </c>
      <c r="G300" s="29">
        <v>3</v>
      </c>
      <c r="H300" s="29"/>
      <c r="I300" s="29"/>
      <c r="J300" s="126">
        <f>VLOOKUP(A300,'[2]МТ ОТИ'!$1:$1048576,14,0)</f>
        <v>51</v>
      </c>
      <c r="K300" s="188" t="s">
        <v>4374</v>
      </c>
    </row>
    <row r="301" spans="1:11" s="17" customFormat="1" ht="76.5" customHeight="1">
      <c r="A301" s="20" t="s">
        <v>1722</v>
      </c>
      <c r="B301" s="30">
        <v>41297</v>
      </c>
      <c r="C301" s="29" t="s">
        <v>1723</v>
      </c>
      <c r="D301" s="29" t="s">
        <v>2783</v>
      </c>
      <c r="E301" s="29" t="s">
        <v>1724</v>
      </c>
      <c r="F301" s="30">
        <v>41297</v>
      </c>
      <c r="G301" s="29">
        <v>4</v>
      </c>
      <c r="H301" s="29"/>
      <c r="I301" s="29"/>
      <c r="J301" s="126">
        <f>VLOOKUP(A301,'[2]МТ ОТИ'!$1:$1048576,14,0)</f>
        <v>25</v>
      </c>
      <c r="K301" s="146"/>
    </row>
    <row r="302" spans="1:11" ht="58.5" customHeight="1">
      <c r="A302" s="20" t="s">
        <v>3672</v>
      </c>
      <c r="B302" s="27">
        <v>41299</v>
      </c>
      <c r="C302" s="29" t="s">
        <v>1725</v>
      </c>
      <c r="D302" s="29" t="s">
        <v>1726</v>
      </c>
      <c r="E302" s="29" t="s">
        <v>1727</v>
      </c>
      <c r="F302" s="27">
        <v>41299</v>
      </c>
      <c r="G302" s="29">
        <v>4</v>
      </c>
      <c r="H302" s="29"/>
      <c r="I302" s="29"/>
      <c r="J302" s="126">
        <f>VLOOKUP(A302,'[2]МТ ОТИ'!$1:$1048576,14,0)</f>
        <v>61</v>
      </c>
      <c r="K302" s="123" t="s">
        <v>4086</v>
      </c>
    </row>
    <row r="303" spans="1:11" ht="61.5" customHeight="1">
      <c r="A303" s="20" t="s">
        <v>2931</v>
      </c>
      <c r="B303" s="27">
        <v>41320</v>
      </c>
      <c r="C303" s="29" t="s">
        <v>2932</v>
      </c>
      <c r="D303" s="29" t="s">
        <v>2933</v>
      </c>
      <c r="E303" s="29" t="s">
        <v>1729</v>
      </c>
      <c r="F303" s="27">
        <v>41320</v>
      </c>
      <c r="G303" s="29">
        <v>4</v>
      </c>
      <c r="H303" s="29"/>
      <c r="I303" s="29"/>
      <c r="J303" s="126">
        <f>VLOOKUP(A303,'[2]МТ ОТИ'!$1:$1048576,14,0)</f>
        <v>27</v>
      </c>
      <c r="K303" s="123" t="s">
        <v>3945</v>
      </c>
    </row>
    <row r="304" spans="1:11" ht="57.75" customHeight="1">
      <c r="A304" s="20" t="s">
        <v>1730</v>
      </c>
      <c r="B304" s="27">
        <v>41320</v>
      </c>
      <c r="C304" s="29" t="s">
        <v>2807</v>
      </c>
      <c r="D304" s="29" t="s">
        <v>1731</v>
      </c>
      <c r="E304" s="29" t="s">
        <v>1732</v>
      </c>
      <c r="F304" s="27">
        <v>41320</v>
      </c>
      <c r="G304" s="29">
        <v>4</v>
      </c>
      <c r="H304" s="29"/>
      <c r="I304" s="29"/>
      <c r="J304" s="126">
        <f>VLOOKUP(A304,'[2]МТ ОТИ'!$1:$1048576,14,0)</f>
        <v>78</v>
      </c>
      <c r="K304" s="123" t="s">
        <v>4088</v>
      </c>
    </row>
    <row r="305" spans="1:11" ht="79.5" customHeight="1">
      <c r="A305" s="20" t="s">
        <v>1733</v>
      </c>
      <c r="B305" s="27">
        <v>41344</v>
      </c>
      <c r="C305" s="29" t="s">
        <v>1734</v>
      </c>
      <c r="D305" s="29" t="s">
        <v>1735</v>
      </c>
      <c r="E305" s="29" t="s">
        <v>1736</v>
      </c>
      <c r="F305" s="27">
        <v>41344</v>
      </c>
      <c r="G305" s="29">
        <v>4</v>
      </c>
      <c r="H305" s="29"/>
      <c r="I305" s="29"/>
      <c r="J305" s="126">
        <f>VLOOKUP(A305,'[2]МТ ОТИ'!$1:$1048576,14,0)</f>
        <v>65</v>
      </c>
      <c r="K305" s="146"/>
    </row>
    <row r="306" spans="1:11" ht="66" customHeight="1">
      <c r="A306" s="20" t="s">
        <v>2986</v>
      </c>
      <c r="B306" s="27">
        <v>41348</v>
      </c>
      <c r="C306" s="29" t="s">
        <v>2383</v>
      </c>
      <c r="D306" s="29" t="s">
        <v>2384</v>
      </c>
      <c r="E306" s="29" t="s">
        <v>1737</v>
      </c>
      <c r="F306" s="27">
        <v>41348</v>
      </c>
      <c r="G306" s="29">
        <v>4</v>
      </c>
      <c r="H306" s="29" t="s">
        <v>3464</v>
      </c>
      <c r="I306" s="29"/>
      <c r="J306" s="126">
        <f>VLOOKUP(A306,'[2]МТ ОТИ'!$1:$1048576,14,0)</f>
        <v>65</v>
      </c>
      <c r="K306" s="123" t="s">
        <v>3773</v>
      </c>
    </row>
    <row r="307" spans="1:11" ht="57.75" customHeight="1">
      <c r="A307" s="20" t="s">
        <v>1739</v>
      </c>
      <c r="B307" s="27">
        <v>41353</v>
      </c>
      <c r="C307" s="29" t="s">
        <v>1740</v>
      </c>
      <c r="D307" s="29" t="s">
        <v>4295</v>
      </c>
      <c r="E307" s="29" t="s">
        <v>1738</v>
      </c>
      <c r="F307" s="27">
        <v>41353</v>
      </c>
      <c r="G307" s="29">
        <v>4</v>
      </c>
      <c r="H307" s="27" t="s">
        <v>4297</v>
      </c>
      <c r="I307" s="29"/>
      <c r="J307" s="126">
        <f>VLOOKUP(A307,'[2]МТ ОТИ'!$1:$1048576,14,0)</f>
        <v>51</v>
      </c>
      <c r="K307" s="146"/>
    </row>
    <row r="308" spans="1:11" ht="57" customHeight="1">
      <c r="A308" s="20" t="s">
        <v>1741</v>
      </c>
      <c r="B308" s="27">
        <v>41353</v>
      </c>
      <c r="C308" s="29" t="s">
        <v>1742</v>
      </c>
      <c r="D308" s="29" t="s">
        <v>4295</v>
      </c>
      <c r="E308" s="29" t="s">
        <v>1738</v>
      </c>
      <c r="F308" s="27">
        <v>41353</v>
      </c>
      <c r="G308" s="29">
        <v>4</v>
      </c>
      <c r="H308" s="27" t="s">
        <v>4297</v>
      </c>
      <c r="I308" s="29"/>
      <c r="J308" s="126">
        <f>VLOOKUP(A308,'[2]МТ ОТИ'!$1:$1048576,14,0)</f>
        <v>51</v>
      </c>
      <c r="K308" s="146"/>
    </row>
    <row r="309" spans="1:11" ht="69.75" customHeight="1">
      <c r="A309" s="20" t="s">
        <v>1743</v>
      </c>
      <c r="B309" s="27">
        <v>41354</v>
      </c>
      <c r="C309" s="29" t="s">
        <v>2620</v>
      </c>
      <c r="D309" s="29" t="s">
        <v>2621</v>
      </c>
      <c r="E309" s="29" t="s">
        <v>1744</v>
      </c>
      <c r="F309" s="27">
        <v>41354</v>
      </c>
      <c r="G309" s="29">
        <v>4</v>
      </c>
      <c r="H309" s="29"/>
      <c r="I309" s="29"/>
      <c r="J309" s="126">
        <f>VLOOKUP(A309,'[2]МТ ОТИ'!$1:$1048576,14,0)</f>
        <v>51</v>
      </c>
      <c r="K309" s="123" t="s">
        <v>3892</v>
      </c>
    </row>
    <row r="310" spans="1:11" ht="73.5" customHeight="1">
      <c r="A310" s="20" t="s">
        <v>3452</v>
      </c>
      <c r="B310" s="27">
        <v>41355</v>
      </c>
      <c r="C310" s="29" t="s">
        <v>1745</v>
      </c>
      <c r="D310" s="29" t="s">
        <v>3453</v>
      </c>
      <c r="E310" s="29" t="s">
        <v>3270</v>
      </c>
      <c r="F310" s="27">
        <v>41355</v>
      </c>
      <c r="G310" s="29">
        <v>4</v>
      </c>
      <c r="H310" s="27">
        <v>43489</v>
      </c>
      <c r="I310" s="29"/>
      <c r="J310" s="126">
        <f>VLOOKUP(A310,'[2]МТ ОТИ'!$1:$1048576,14,0)</f>
        <v>65</v>
      </c>
      <c r="K310" s="123" t="s">
        <v>3757</v>
      </c>
    </row>
    <row r="311" spans="1:11" ht="56.25" customHeight="1">
      <c r="A311" s="20" t="s">
        <v>1747</v>
      </c>
      <c r="B311" s="27">
        <v>41362</v>
      </c>
      <c r="C311" s="29" t="s">
        <v>2711</v>
      </c>
      <c r="D311" s="29" t="s">
        <v>2709</v>
      </c>
      <c r="E311" s="29" t="s">
        <v>1748</v>
      </c>
      <c r="F311" s="27">
        <v>41362</v>
      </c>
      <c r="G311" s="29">
        <v>3</v>
      </c>
      <c r="H311" s="27">
        <v>42353</v>
      </c>
      <c r="I311" s="29"/>
      <c r="J311" s="126">
        <f>VLOOKUP(A311,'[2]МТ ОТИ'!$1:$1048576,14,0)</f>
        <v>61</v>
      </c>
      <c r="K311" s="188" t="s">
        <v>4341</v>
      </c>
    </row>
    <row r="312" spans="1:11" ht="69.75" customHeight="1">
      <c r="A312" s="20" t="s">
        <v>1749</v>
      </c>
      <c r="B312" s="27">
        <v>41362</v>
      </c>
      <c r="C312" s="29" t="s">
        <v>1750</v>
      </c>
      <c r="D312" s="29" t="s">
        <v>1751</v>
      </c>
      <c r="E312" s="29" t="s">
        <v>1752</v>
      </c>
      <c r="F312" s="27">
        <v>41362</v>
      </c>
      <c r="G312" s="29">
        <v>4</v>
      </c>
      <c r="H312" s="29"/>
      <c r="I312" s="29"/>
      <c r="J312" s="126">
        <f>VLOOKUP(A312,'[2]МТ ОТИ'!$1:$1048576,14,0)</f>
        <v>25</v>
      </c>
      <c r="K312" s="146"/>
    </row>
    <row r="313" spans="1:11" ht="57.75" customHeight="1">
      <c r="A313" s="20" t="s">
        <v>1753</v>
      </c>
      <c r="B313" s="27">
        <v>41389</v>
      </c>
      <c r="C313" s="29" t="s">
        <v>1754</v>
      </c>
      <c r="D313" s="171" t="s">
        <v>2849</v>
      </c>
      <c r="E313" s="29" t="s">
        <v>1755</v>
      </c>
      <c r="F313" s="27">
        <v>41389</v>
      </c>
      <c r="G313" s="29">
        <v>4</v>
      </c>
      <c r="H313" s="29"/>
      <c r="I313" s="19" t="s">
        <v>4112</v>
      </c>
      <c r="J313" s="126">
        <f>VLOOKUP(A313,'[2]МТ ОТИ'!$1:$1048576,14,0)</f>
        <v>25</v>
      </c>
      <c r="K313" s="146"/>
    </row>
    <row r="314" spans="1:11" ht="57.75" customHeight="1">
      <c r="A314" s="20" t="s">
        <v>1756</v>
      </c>
      <c r="B314" s="27">
        <v>41382</v>
      </c>
      <c r="C314" s="29" t="s">
        <v>1757</v>
      </c>
      <c r="D314" s="29" t="s">
        <v>1758</v>
      </c>
      <c r="E314" s="29" t="s">
        <v>1759</v>
      </c>
      <c r="F314" s="27">
        <v>41382</v>
      </c>
      <c r="G314" s="29">
        <v>4</v>
      </c>
      <c r="H314" s="29"/>
      <c r="I314" s="29"/>
      <c r="J314" s="126">
        <f>VLOOKUP(A314,'[2]МТ ОТИ'!$1:$1048576,14,0)</f>
        <v>27</v>
      </c>
      <c r="K314" s="123" t="s">
        <v>4111</v>
      </c>
    </row>
    <row r="315" spans="1:11" ht="64.5" customHeight="1">
      <c r="A315" s="20" t="s">
        <v>1760</v>
      </c>
      <c r="B315" s="27">
        <v>41389</v>
      </c>
      <c r="C315" s="29" t="s">
        <v>1761</v>
      </c>
      <c r="D315" s="29" t="s">
        <v>1762</v>
      </c>
      <c r="E315" s="29" t="s">
        <v>1763</v>
      </c>
      <c r="F315" s="27">
        <v>41389</v>
      </c>
      <c r="G315" s="29">
        <v>4</v>
      </c>
      <c r="H315" s="29"/>
      <c r="I315" s="29"/>
      <c r="J315" s="126">
        <f>VLOOKUP(A315,'[2]МТ ОТИ'!$1:$1048576,14,0)</f>
        <v>78</v>
      </c>
      <c r="K315" s="123" t="s">
        <v>3891</v>
      </c>
    </row>
    <row r="316" spans="1:11" ht="81.75" customHeight="1">
      <c r="A316" s="20" t="s">
        <v>1766</v>
      </c>
      <c r="B316" s="27">
        <v>41423</v>
      </c>
      <c r="C316" s="29" t="s">
        <v>1767</v>
      </c>
      <c r="D316" s="29" t="s">
        <v>1701</v>
      </c>
      <c r="E316" s="29" t="s">
        <v>1702</v>
      </c>
      <c r="F316" s="27">
        <v>41423</v>
      </c>
      <c r="G316" s="29">
        <v>4</v>
      </c>
      <c r="H316" s="29"/>
      <c r="I316" s="29"/>
      <c r="J316" s="126">
        <f>VLOOKUP(A316,'[2]МТ ОТИ'!$1:$1048576,14,0)</f>
        <v>78</v>
      </c>
      <c r="K316" s="146"/>
    </row>
    <row r="317" spans="1:11" ht="57" customHeight="1">
      <c r="A317" s="20" t="s">
        <v>1768</v>
      </c>
      <c r="B317" s="27">
        <v>41423</v>
      </c>
      <c r="C317" s="29" t="s">
        <v>1769</v>
      </c>
      <c r="D317" s="29" t="s">
        <v>1770</v>
      </c>
      <c r="E317" s="29" t="s">
        <v>1771</v>
      </c>
      <c r="F317" s="27">
        <v>41423</v>
      </c>
      <c r="G317" s="29">
        <v>4</v>
      </c>
      <c r="H317" s="29"/>
      <c r="I317" s="29"/>
      <c r="J317" s="126">
        <f>VLOOKUP(A317,'[2]МТ ОТИ'!$1:$1048576,14,0)</f>
        <v>65</v>
      </c>
      <c r="K317" s="146"/>
    </row>
    <row r="318" spans="1:11" ht="56.25" customHeight="1">
      <c r="A318" s="20" t="s">
        <v>1772</v>
      </c>
      <c r="B318" s="27">
        <v>41423</v>
      </c>
      <c r="C318" s="29" t="s">
        <v>1773</v>
      </c>
      <c r="D318" s="29" t="s">
        <v>1774</v>
      </c>
      <c r="E318" s="29" t="s">
        <v>1775</v>
      </c>
      <c r="F318" s="27">
        <v>41423</v>
      </c>
      <c r="G318" s="29">
        <v>4</v>
      </c>
      <c r="H318" s="29"/>
      <c r="I318" s="29"/>
      <c r="J318" s="126">
        <f>VLOOKUP(A318,'[2]МТ ОТИ'!$1:$1048576,14,0)</f>
        <v>65</v>
      </c>
      <c r="K318" s="146"/>
    </row>
    <row r="319" spans="1:11" ht="54.75" customHeight="1">
      <c r="A319" s="20" t="s">
        <v>1776</v>
      </c>
      <c r="B319" s="27">
        <v>41449</v>
      </c>
      <c r="C319" s="29" t="s">
        <v>1777</v>
      </c>
      <c r="D319" s="29" t="s">
        <v>1778</v>
      </c>
      <c r="E319" s="29" t="s">
        <v>1779</v>
      </c>
      <c r="F319" s="27">
        <v>41449</v>
      </c>
      <c r="G319" s="29">
        <v>4</v>
      </c>
      <c r="H319" s="29"/>
      <c r="I319" s="29"/>
      <c r="J319" s="126">
        <f>VLOOKUP(A319,'[2]МТ ОТИ'!$1:$1048576,14,0)</f>
        <v>65</v>
      </c>
      <c r="K319" s="123" t="s">
        <v>4268</v>
      </c>
    </row>
    <row r="320" spans="1:11" ht="62.25" customHeight="1">
      <c r="A320" s="20" t="s">
        <v>1780</v>
      </c>
      <c r="B320" s="27">
        <v>41450</v>
      </c>
      <c r="C320" s="29" t="s">
        <v>1781</v>
      </c>
      <c r="D320" s="29" t="s">
        <v>3134</v>
      </c>
      <c r="E320" s="29" t="s">
        <v>1782</v>
      </c>
      <c r="F320" s="27">
        <v>41450</v>
      </c>
      <c r="G320" s="29">
        <v>3</v>
      </c>
      <c r="H320" s="29"/>
      <c r="I320" s="29"/>
      <c r="J320" s="126">
        <f>VLOOKUP(A320,'[2]МТ ОТИ'!$1:$1048576,14,0)</f>
        <v>23</v>
      </c>
      <c r="K320" s="123" t="s">
        <v>3807</v>
      </c>
    </row>
    <row r="321" spans="1:11" ht="155.25" customHeight="1">
      <c r="A321" s="20" t="s">
        <v>1783</v>
      </c>
      <c r="B321" s="27">
        <v>41459</v>
      </c>
      <c r="C321" s="29" t="s">
        <v>3032</v>
      </c>
      <c r="D321" s="29" t="s">
        <v>3445</v>
      </c>
      <c r="E321" s="29" t="s">
        <v>1784</v>
      </c>
      <c r="F321" s="27">
        <v>41459</v>
      </c>
      <c r="G321" s="29">
        <v>3</v>
      </c>
      <c r="H321" s="27">
        <v>41820</v>
      </c>
      <c r="I321" s="29"/>
      <c r="J321" s="126">
        <f>VLOOKUP(A321,'[2]МТ ОТИ'!$1:$1048576,14,0)</f>
        <v>47</v>
      </c>
      <c r="K321" s="123" t="s">
        <v>4159</v>
      </c>
    </row>
    <row r="322" spans="1:11" ht="116.25" customHeight="1">
      <c r="A322" s="20" t="s">
        <v>3444</v>
      </c>
      <c r="B322" s="27">
        <v>41499</v>
      </c>
      <c r="C322" s="29" t="s">
        <v>1785</v>
      </c>
      <c r="D322" s="29" t="s">
        <v>3364</v>
      </c>
      <c r="E322" s="29" t="s">
        <v>1786</v>
      </c>
      <c r="F322" s="27">
        <v>41499</v>
      </c>
      <c r="G322" s="29">
        <v>1</v>
      </c>
      <c r="H322" s="29"/>
      <c r="I322" s="29"/>
      <c r="J322" s="126">
        <f>VLOOKUP(A322,'[2]МТ ОТИ'!$1:$1048576,14,0)</f>
        <v>83</v>
      </c>
      <c r="K322" s="123" t="s">
        <v>3721</v>
      </c>
    </row>
    <row r="323" spans="1:11" ht="58.5" customHeight="1">
      <c r="A323" s="20" t="s">
        <v>1789</v>
      </c>
      <c r="B323" s="27">
        <v>41501</v>
      </c>
      <c r="C323" s="29" t="s">
        <v>1790</v>
      </c>
      <c r="D323" s="67" t="s">
        <v>1791</v>
      </c>
      <c r="E323" s="29" t="s">
        <v>991</v>
      </c>
      <c r="F323" s="27">
        <v>41501</v>
      </c>
      <c r="G323" s="29">
        <v>3</v>
      </c>
      <c r="H323" s="29"/>
      <c r="I323" s="29"/>
      <c r="J323" s="126">
        <f>VLOOKUP(A323,'[2]МТ ОТИ'!$1:$1048576,14,0)</f>
        <v>65</v>
      </c>
      <c r="K323" s="123" t="s">
        <v>3835</v>
      </c>
    </row>
    <row r="324" spans="1:11" ht="92.25" customHeight="1">
      <c r="A324" s="20" t="s">
        <v>1793</v>
      </c>
      <c r="B324" s="27">
        <v>41519</v>
      </c>
      <c r="C324" s="29" t="s">
        <v>1794</v>
      </c>
      <c r="D324" s="29" t="s">
        <v>3460</v>
      </c>
      <c r="E324" s="29" t="s">
        <v>1795</v>
      </c>
      <c r="F324" s="27">
        <v>41519</v>
      </c>
      <c r="G324" s="29">
        <v>3</v>
      </c>
      <c r="H324" s="29"/>
      <c r="I324" s="29"/>
      <c r="J324" s="126">
        <f>VLOOKUP(A324,'[2]МТ ОТИ'!$1:$1048576,14,0)</f>
        <v>30</v>
      </c>
      <c r="K324" s="146"/>
    </row>
    <row r="325" spans="1:11" ht="75" customHeight="1">
      <c r="A325" s="20" t="s">
        <v>1796</v>
      </c>
      <c r="B325" s="27">
        <v>41536</v>
      </c>
      <c r="C325" s="29" t="s">
        <v>3439</v>
      </c>
      <c r="D325" s="29" t="s">
        <v>3418</v>
      </c>
      <c r="E325" s="29" t="s">
        <v>1797</v>
      </c>
      <c r="F325" s="27">
        <v>41536</v>
      </c>
      <c r="G325" s="29">
        <v>4</v>
      </c>
      <c r="H325" s="29"/>
      <c r="I325" s="29"/>
      <c r="J325" s="126">
        <f>VLOOKUP(A325,'[2]МТ ОТИ'!$1:$1048576,14,0)</f>
        <v>65</v>
      </c>
      <c r="K325" s="146"/>
    </row>
    <row r="326" spans="1:11" ht="82.5" customHeight="1">
      <c r="A326" s="20" t="s">
        <v>1798</v>
      </c>
      <c r="B326" s="27">
        <v>41544</v>
      </c>
      <c r="C326" s="29" t="s">
        <v>3010</v>
      </c>
      <c r="D326" s="29" t="s">
        <v>1799</v>
      </c>
      <c r="E326" s="29" t="s">
        <v>1800</v>
      </c>
      <c r="F326" s="27">
        <v>41544</v>
      </c>
      <c r="G326" s="29">
        <v>3</v>
      </c>
      <c r="H326" s="29"/>
      <c r="I326" s="29"/>
      <c r="J326" s="126">
        <f>VLOOKUP(A326,'[2]МТ ОТИ'!$1:$1048576,14,0)</f>
        <v>65</v>
      </c>
      <c r="K326" s="188" t="s">
        <v>4337</v>
      </c>
    </row>
    <row r="327" spans="1:11" ht="84.75" customHeight="1">
      <c r="A327" s="20" t="s">
        <v>1801</v>
      </c>
      <c r="B327" s="27">
        <v>41544</v>
      </c>
      <c r="C327" s="29" t="s">
        <v>1802</v>
      </c>
      <c r="D327" s="29" t="s">
        <v>1803</v>
      </c>
      <c r="E327" s="29" t="s">
        <v>1461</v>
      </c>
      <c r="F327" s="27">
        <v>41544</v>
      </c>
      <c r="G327" s="29">
        <v>4</v>
      </c>
      <c r="H327" s="29"/>
      <c r="I327" s="29"/>
      <c r="J327" s="126">
        <f>VLOOKUP(A327,'[2]МТ ОТИ'!$1:$1048576,14,0)</f>
        <v>78</v>
      </c>
      <c r="K327" s="146"/>
    </row>
    <row r="328" spans="1:11" ht="89.25" customHeight="1">
      <c r="A328" s="20" t="s">
        <v>1804</v>
      </c>
      <c r="B328" s="27">
        <v>41557</v>
      </c>
      <c r="C328" s="29" t="s">
        <v>1805</v>
      </c>
      <c r="D328" s="29" t="s">
        <v>3461</v>
      </c>
      <c r="E328" s="29" t="s">
        <v>1806</v>
      </c>
      <c r="F328" s="27">
        <v>41557</v>
      </c>
      <c r="G328" s="29">
        <v>4</v>
      </c>
      <c r="H328" s="29"/>
      <c r="I328" s="29"/>
      <c r="J328" s="126">
        <f>VLOOKUP(A328,'[2]МТ ОТИ'!$1:$1048576,14,0)</f>
        <v>47</v>
      </c>
      <c r="K328" s="123" t="s">
        <v>4326</v>
      </c>
    </row>
    <row r="329" spans="1:11" ht="52.5" customHeight="1">
      <c r="A329" s="20" t="s">
        <v>1807</v>
      </c>
      <c r="B329" s="27">
        <v>41589</v>
      </c>
      <c r="C329" s="29" t="s">
        <v>1808</v>
      </c>
      <c r="D329" s="29" t="s">
        <v>1809</v>
      </c>
      <c r="E329" s="29" t="s">
        <v>1810</v>
      </c>
      <c r="F329" s="27">
        <v>41589</v>
      </c>
      <c r="G329" s="29">
        <v>4</v>
      </c>
      <c r="H329" s="19"/>
      <c r="I329" s="19"/>
      <c r="J329" s="126">
        <f>VLOOKUP(A329,'[2]МТ ОТИ'!$1:$1048576,14,0)</f>
        <v>27</v>
      </c>
      <c r="K329" s="146"/>
    </row>
    <row r="330" spans="1:11" ht="57" customHeight="1">
      <c r="A330" s="20" t="s">
        <v>1811</v>
      </c>
      <c r="B330" s="27">
        <v>41591</v>
      </c>
      <c r="C330" s="29" t="s">
        <v>2317</v>
      </c>
      <c r="D330" s="29" t="s">
        <v>2411</v>
      </c>
      <c r="E330" s="29" t="s">
        <v>2631</v>
      </c>
      <c r="F330" s="27">
        <v>41591</v>
      </c>
      <c r="G330" s="29">
        <v>3</v>
      </c>
      <c r="H330" s="21">
        <v>42674</v>
      </c>
      <c r="I330" s="19"/>
      <c r="J330" s="126">
        <f>VLOOKUP(A330,'[2]МТ ОТИ'!$1:$1048576,14,0)</f>
        <v>25</v>
      </c>
      <c r="K330" s="123" t="s">
        <v>3912</v>
      </c>
    </row>
    <row r="331" spans="1:11" ht="43.5" customHeight="1">
      <c r="A331" s="20" t="s">
        <v>1812</v>
      </c>
      <c r="B331" s="21">
        <v>41598</v>
      </c>
      <c r="C331" s="29" t="s">
        <v>1813</v>
      </c>
      <c r="D331" s="126" t="s">
        <v>3189</v>
      </c>
      <c r="E331" s="29" t="s">
        <v>1814</v>
      </c>
      <c r="F331" s="27">
        <v>41598</v>
      </c>
      <c r="G331" s="29">
        <v>4</v>
      </c>
      <c r="H331" s="19"/>
      <c r="I331" s="19"/>
      <c r="J331" s="126">
        <f>VLOOKUP(A331,'[2]МТ ОТИ'!$1:$1048576,14,0)</f>
        <v>51</v>
      </c>
      <c r="K331" s="146"/>
    </row>
    <row r="332" spans="1:11" ht="111.75" customHeight="1">
      <c r="A332" s="20" t="s">
        <v>1815</v>
      </c>
      <c r="B332" s="27">
        <v>41618</v>
      </c>
      <c r="C332" s="29" t="s">
        <v>2846</v>
      </c>
      <c r="D332" s="29" t="s">
        <v>2847</v>
      </c>
      <c r="E332" s="29" t="s">
        <v>1816</v>
      </c>
      <c r="F332" s="27">
        <v>41618</v>
      </c>
      <c r="G332" s="29">
        <v>3</v>
      </c>
      <c r="H332" s="27">
        <v>41998</v>
      </c>
      <c r="I332" s="19"/>
      <c r="J332" s="126">
        <f>VLOOKUP(A332,'[2]МТ ОТИ'!$1:$1048576,14,0)</f>
        <v>65</v>
      </c>
      <c r="K332" s="123" t="s">
        <v>3722</v>
      </c>
    </row>
    <row r="333" spans="1:11" ht="73.5" customHeight="1">
      <c r="A333" s="20" t="s">
        <v>1817</v>
      </c>
      <c r="B333" s="27">
        <v>41654</v>
      </c>
      <c r="C333" s="29" t="s">
        <v>1818</v>
      </c>
      <c r="D333" s="29" t="s">
        <v>3271</v>
      </c>
      <c r="E333" s="29" t="s">
        <v>1819</v>
      </c>
      <c r="F333" s="27">
        <v>41654</v>
      </c>
      <c r="G333" s="29">
        <v>3</v>
      </c>
      <c r="H333" s="19"/>
      <c r="I333" s="19"/>
      <c r="J333" s="126">
        <f>VLOOKUP(A333,'[2]МТ ОТИ'!$1:$1048576,14,0)</f>
        <v>30</v>
      </c>
      <c r="K333" s="123" t="s">
        <v>4078</v>
      </c>
    </row>
    <row r="334" spans="1:11" ht="62.25" customHeight="1">
      <c r="A334" s="20" t="s">
        <v>1820</v>
      </c>
      <c r="B334" s="27">
        <v>41654</v>
      </c>
      <c r="C334" s="29" t="s">
        <v>1821</v>
      </c>
      <c r="D334" s="29" t="s">
        <v>1822</v>
      </c>
      <c r="E334" s="29" t="s">
        <v>766</v>
      </c>
      <c r="F334" s="27">
        <v>41654</v>
      </c>
      <c r="G334" s="29">
        <v>4</v>
      </c>
      <c r="H334" s="19"/>
      <c r="I334" s="19"/>
      <c r="J334" s="126">
        <f>VLOOKUP(A334,'[2]МТ ОТИ'!$1:$1048576,14,0)</f>
        <v>27</v>
      </c>
      <c r="K334" s="123" t="s">
        <v>4332</v>
      </c>
    </row>
    <row r="335" spans="1:11" ht="66.75" customHeight="1">
      <c r="A335" s="20" t="s">
        <v>1823</v>
      </c>
      <c r="B335" s="21">
        <v>41659</v>
      </c>
      <c r="C335" s="29" t="s">
        <v>1824</v>
      </c>
      <c r="D335" s="29" t="s">
        <v>1825</v>
      </c>
      <c r="E335" s="29" t="s">
        <v>1826</v>
      </c>
      <c r="F335" s="27">
        <v>41659</v>
      </c>
      <c r="G335" s="29">
        <v>4</v>
      </c>
      <c r="H335" s="19"/>
      <c r="I335" s="19"/>
      <c r="J335" s="126">
        <f>VLOOKUP(A335,'[2]МТ ОТИ'!$1:$1048576,14,0)</f>
        <v>30</v>
      </c>
      <c r="K335" s="123" t="s">
        <v>4115</v>
      </c>
    </row>
    <row r="336" spans="1:11" ht="63.75" customHeight="1">
      <c r="A336" s="20" t="s">
        <v>1827</v>
      </c>
      <c r="B336" s="27">
        <v>41666</v>
      </c>
      <c r="C336" s="29" t="s">
        <v>3012</v>
      </c>
      <c r="D336" s="29" t="s">
        <v>3013</v>
      </c>
      <c r="E336" s="29" t="s">
        <v>1828</v>
      </c>
      <c r="F336" s="27">
        <v>41666</v>
      </c>
      <c r="G336" s="29">
        <v>4</v>
      </c>
      <c r="H336" s="19"/>
      <c r="I336" s="19"/>
      <c r="J336" s="126">
        <f>VLOOKUP(A336,'[2]МТ ОТИ'!$1:$1048576,14,0)</f>
        <v>30</v>
      </c>
      <c r="K336" s="123" t="s">
        <v>3825</v>
      </c>
    </row>
    <row r="337" spans="1:11" ht="58.5" customHeight="1">
      <c r="A337" s="20" t="s">
        <v>1829</v>
      </c>
      <c r="B337" s="27">
        <v>41674</v>
      </c>
      <c r="C337" s="29" t="s">
        <v>1830</v>
      </c>
      <c r="D337" s="29" t="s">
        <v>3283</v>
      </c>
      <c r="E337" s="29" t="s">
        <v>1831</v>
      </c>
      <c r="F337" s="27">
        <v>41674</v>
      </c>
      <c r="G337" s="29">
        <v>3</v>
      </c>
      <c r="H337" s="19"/>
      <c r="I337" s="19"/>
      <c r="J337" s="126">
        <f>VLOOKUP(A337,'[2]МТ ОТИ'!$1:$1048576,14,0)</f>
        <v>23</v>
      </c>
      <c r="K337" s="123" t="s">
        <v>4317</v>
      </c>
    </row>
    <row r="338" spans="1:11" ht="58.5" customHeight="1">
      <c r="A338" s="20" t="s">
        <v>1832</v>
      </c>
      <c r="B338" s="27">
        <v>41674</v>
      </c>
      <c r="C338" s="29" t="s">
        <v>1833</v>
      </c>
      <c r="D338" s="29" t="s">
        <v>1834</v>
      </c>
      <c r="E338" s="29" t="s">
        <v>3205</v>
      </c>
      <c r="F338" s="27">
        <v>41674</v>
      </c>
      <c r="G338" s="29">
        <v>3</v>
      </c>
      <c r="H338" s="21">
        <v>43332</v>
      </c>
      <c r="I338" s="19"/>
      <c r="J338" s="126">
        <f>VLOOKUP(A338,'[2]МТ ОТИ'!$1:$1048576,14,0)</f>
        <v>25</v>
      </c>
      <c r="K338" s="123" t="s">
        <v>4378</v>
      </c>
    </row>
    <row r="339" spans="1:11" ht="62.25" customHeight="1">
      <c r="A339" s="20" t="s">
        <v>1835</v>
      </c>
      <c r="B339" s="27">
        <v>41674</v>
      </c>
      <c r="C339" s="29" t="s">
        <v>1836</v>
      </c>
      <c r="D339" s="86" t="s">
        <v>2288</v>
      </c>
      <c r="E339" s="29" t="s">
        <v>1837</v>
      </c>
      <c r="F339" s="27">
        <v>41674</v>
      </c>
      <c r="G339" s="29">
        <v>4</v>
      </c>
      <c r="H339" s="19"/>
      <c r="I339" s="19"/>
      <c r="J339" s="126">
        <f>VLOOKUP(A339,'[2]МТ ОТИ'!$1:$1048576,14,0)</f>
        <v>51</v>
      </c>
      <c r="K339" s="146"/>
    </row>
    <row r="340" spans="1:11" ht="66" customHeight="1">
      <c r="A340" s="20" t="s">
        <v>1838</v>
      </c>
      <c r="B340" s="27">
        <v>41674</v>
      </c>
      <c r="C340" s="29" t="s">
        <v>1839</v>
      </c>
      <c r="D340" s="86" t="s">
        <v>2288</v>
      </c>
      <c r="E340" s="29" t="s">
        <v>1837</v>
      </c>
      <c r="F340" s="27">
        <v>41674</v>
      </c>
      <c r="G340" s="29">
        <v>4</v>
      </c>
      <c r="H340" s="19"/>
      <c r="I340" s="19"/>
      <c r="J340" s="126">
        <f>VLOOKUP(A340,'[2]МТ ОТИ'!$1:$1048576,14,0)</f>
        <v>51</v>
      </c>
      <c r="K340" s="146"/>
    </row>
    <row r="341" spans="1:11" ht="104.25" customHeight="1">
      <c r="A341" s="20" t="s">
        <v>3108</v>
      </c>
      <c r="B341" s="27">
        <v>41674</v>
      </c>
      <c r="C341" s="29" t="s">
        <v>1840</v>
      </c>
      <c r="D341" s="29" t="s">
        <v>3367</v>
      </c>
      <c r="E341" s="29" t="s">
        <v>1841</v>
      </c>
      <c r="F341" s="27">
        <v>41674</v>
      </c>
      <c r="G341" s="29">
        <v>4</v>
      </c>
      <c r="H341" s="19"/>
      <c r="I341" s="19"/>
      <c r="J341" s="126">
        <f>VLOOKUP(A341,'[2]МТ ОТИ'!$1:$1048576,14,0)</f>
        <v>5</v>
      </c>
      <c r="K341" s="123" t="s">
        <v>3884</v>
      </c>
    </row>
    <row r="342" spans="1:11" ht="84" customHeight="1">
      <c r="A342" s="20" t="s">
        <v>1843</v>
      </c>
      <c r="B342" s="27">
        <v>41674</v>
      </c>
      <c r="C342" s="29" t="s">
        <v>1844</v>
      </c>
      <c r="D342" s="29" t="s">
        <v>1845</v>
      </c>
      <c r="E342" s="29" t="s">
        <v>1846</v>
      </c>
      <c r="F342" s="27">
        <v>41674</v>
      </c>
      <c r="G342" s="29">
        <v>3</v>
      </c>
      <c r="H342" s="19"/>
      <c r="I342" s="19"/>
      <c r="J342" s="126">
        <f>VLOOKUP(A342,'[2]МТ ОТИ'!$1:$1048576,14,0)</f>
        <v>25</v>
      </c>
      <c r="K342" s="123" t="s">
        <v>3837</v>
      </c>
    </row>
    <row r="343" spans="1:11" ht="55.5" customHeight="1">
      <c r="A343" s="20" t="s">
        <v>1847</v>
      </c>
      <c r="B343" s="27">
        <v>41684</v>
      </c>
      <c r="C343" s="29" t="s">
        <v>1848</v>
      </c>
      <c r="D343" s="29" t="s">
        <v>1849</v>
      </c>
      <c r="E343" s="29" t="s">
        <v>1850</v>
      </c>
      <c r="F343" s="27">
        <v>41684</v>
      </c>
      <c r="G343" s="29">
        <v>4</v>
      </c>
      <c r="H343" s="19"/>
      <c r="I343" s="19"/>
      <c r="J343" s="126">
        <f>VLOOKUP(A343,'[2]МТ ОТИ'!$1:$1048576,14,0)</f>
        <v>41</v>
      </c>
      <c r="K343" s="123" t="s">
        <v>4417</v>
      </c>
    </row>
    <row r="344" spans="1:11" ht="74.25" customHeight="1">
      <c r="A344" s="20" t="s">
        <v>3021</v>
      </c>
      <c r="B344" s="27">
        <v>41684</v>
      </c>
      <c r="C344" s="29" t="s">
        <v>1851</v>
      </c>
      <c r="D344" s="29" t="s">
        <v>3022</v>
      </c>
      <c r="E344" s="29" t="s">
        <v>1852</v>
      </c>
      <c r="F344" s="27">
        <v>41684</v>
      </c>
      <c r="G344" s="29">
        <v>4</v>
      </c>
      <c r="H344" s="19"/>
      <c r="I344" s="19"/>
      <c r="J344" s="126">
        <f>VLOOKUP(A344,'[2]МТ ОТИ'!$1:$1048576,14,0)</f>
        <v>78</v>
      </c>
      <c r="K344" s="146"/>
    </row>
    <row r="345" spans="1:11" ht="67.5" customHeight="1">
      <c r="A345" s="20" t="s">
        <v>3109</v>
      </c>
      <c r="B345" s="27">
        <v>41684</v>
      </c>
      <c r="C345" s="29" t="s">
        <v>1853</v>
      </c>
      <c r="D345" s="29" t="s">
        <v>1854</v>
      </c>
      <c r="E345" s="29" t="s">
        <v>1855</v>
      </c>
      <c r="F345" s="27">
        <v>41684</v>
      </c>
      <c r="G345" s="29">
        <v>4</v>
      </c>
      <c r="H345" s="27">
        <v>41775</v>
      </c>
      <c r="I345" s="19"/>
      <c r="J345" s="126">
        <f>VLOOKUP(A345,'[2]МТ ОТИ'!$1:$1048576,14,0)</f>
        <v>39</v>
      </c>
      <c r="K345" s="123" t="s">
        <v>3841</v>
      </c>
    </row>
    <row r="346" spans="1:11" ht="82.5" customHeight="1">
      <c r="A346" s="20" t="s">
        <v>1856</v>
      </c>
      <c r="B346" s="27">
        <v>41684</v>
      </c>
      <c r="C346" s="29" t="s">
        <v>64</v>
      </c>
      <c r="D346" s="67" t="s">
        <v>1857</v>
      </c>
      <c r="E346" s="29" t="s">
        <v>1858</v>
      </c>
      <c r="F346" s="27">
        <v>41684</v>
      </c>
      <c r="G346" s="29">
        <v>4</v>
      </c>
      <c r="H346" s="19"/>
      <c r="I346" s="19"/>
      <c r="J346" s="126">
        <f>VLOOKUP(A346,'[2]МТ ОТИ'!$1:$1048576,14,0)</f>
        <v>87</v>
      </c>
      <c r="K346" s="188" t="s">
        <v>4028</v>
      </c>
    </row>
    <row r="347" spans="1:11" ht="92.25" customHeight="1">
      <c r="A347" s="20" t="s">
        <v>1859</v>
      </c>
      <c r="B347" s="27">
        <v>41694</v>
      </c>
      <c r="C347" s="29" t="s">
        <v>1860</v>
      </c>
      <c r="D347" s="29" t="s">
        <v>2754</v>
      </c>
      <c r="E347" s="29" t="s">
        <v>1861</v>
      </c>
      <c r="F347" s="27">
        <v>41694</v>
      </c>
      <c r="G347" s="29">
        <v>4</v>
      </c>
      <c r="H347" s="19"/>
      <c r="I347" s="19"/>
      <c r="J347" s="126">
        <f>VLOOKUP(A347,'[2]МТ ОТИ'!$1:$1048576,14,0)</f>
        <v>65</v>
      </c>
      <c r="K347" s="146"/>
    </row>
    <row r="348" spans="1:11" ht="99.75" customHeight="1">
      <c r="A348" s="20" t="s">
        <v>1862</v>
      </c>
      <c r="B348" s="21">
        <v>41715</v>
      </c>
      <c r="C348" s="171" t="s">
        <v>3044</v>
      </c>
      <c r="D348" s="171" t="s">
        <v>3043</v>
      </c>
      <c r="E348" s="19" t="s">
        <v>1667</v>
      </c>
      <c r="F348" s="21">
        <v>41715</v>
      </c>
      <c r="G348" s="19">
        <v>4</v>
      </c>
      <c r="H348" s="19"/>
      <c r="I348" s="19"/>
      <c r="J348" s="126">
        <f>VLOOKUP(A348,'[2]МТ ОТИ'!$1:$1048576,14,0)</f>
        <v>41</v>
      </c>
      <c r="K348" s="123" t="s">
        <v>3723</v>
      </c>
    </row>
    <row r="349" spans="1:11" ht="105" customHeight="1">
      <c r="A349" s="20" t="s">
        <v>2901</v>
      </c>
      <c r="B349" s="21">
        <v>41744</v>
      </c>
      <c r="C349" s="171" t="s">
        <v>2903</v>
      </c>
      <c r="D349" s="171" t="s">
        <v>2902</v>
      </c>
      <c r="E349" s="19" t="s">
        <v>1788</v>
      </c>
      <c r="F349" s="21">
        <v>41744</v>
      </c>
      <c r="G349" s="19">
        <v>3</v>
      </c>
      <c r="H349" s="19"/>
      <c r="I349" s="19"/>
      <c r="J349" s="126">
        <f>VLOOKUP(A349,'[2]МТ ОТИ'!$1:$1048576,14,0)</f>
        <v>65</v>
      </c>
      <c r="K349" s="188" t="s">
        <v>4277</v>
      </c>
    </row>
    <row r="350" spans="1:11" ht="73.5" customHeight="1">
      <c r="A350" s="20" t="s">
        <v>1863</v>
      </c>
      <c r="B350" s="21">
        <v>41744</v>
      </c>
      <c r="C350" s="67" t="s">
        <v>1864</v>
      </c>
      <c r="D350" s="67" t="s">
        <v>1787</v>
      </c>
      <c r="E350" s="19" t="s">
        <v>1788</v>
      </c>
      <c r="F350" s="21">
        <v>41744</v>
      </c>
      <c r="G350" s="19">
        <v>3</v>
      </c>
      <c r="H350" s="19"/>
      <c r="I350" s="19"/>
      <c r="J350" s="126">
        <f>VLOOKUP(A350,'[2]МТ ОТИ'!$1:$1048576,14,0)</f>
        <v>65</v>
      </c>
      <c r="K350" s="188" t="s">
        <v>4278</v>
      </c>
    </row>
    <row r="351" spans="1:11" ht="85.5" customHeight="1">
      <c r="A351" s="20" t="s">
        <v>1865</v>
      </c>
      <c r="B351" s="21">
        <v>41744</v>
      </c>
      <c r="C351" s="144" t="s">
        <v>1866</v>
      </c>
      <c r="D351" s="143" t="s">
        <v>2293</v>
      </c>
      <c r="E351" s="147" t="s">
        <v>2476</v>
      </c>
      <c r="F351" s="21">
        <v>41744</v>
      </c>
      <c r="G351" s="19">
        <v>4</v>
      </c>
      <c r="H351" s="21">
        <v>42605</v>
      </c>
      <c r="I351" s="19"/>
      <c r="J351" s="126">
        <f>VLOOKUP(A351,'[2]МТ ОТИ'!$1:$1048576,14,0)</f>
        <v>25</v>
      </c>
      <c r="K351" s="123" t="s">
        <v>4104</v>
      </c>
    </row>
    <row r="352" spans="1:11" ht="57.75" customHeight="1">
      <c r="A352" s="20" t="s">
        <v>1867</v>
      </c>
      <c r="B352" s="21">
        <v>41744</v>
      </c>
      <c r="C352" s="19" t="s">
        <v>1868</v>
      </c>
      <c r="D352" s="86" t="s">
        <v>2289</v>
      </c>
      <c r="E352" s="19" t="s">
        <v>1869</v>
      </c>
      <c r="F352" s="21">
        <v>41744</v>
      </c>
      <c r="G352" s="19">
        <v>3</v>
      </c>
      <c r="H352" s="19"/>
      <c r="I352" s="19"/>
      <c r="J352" s="126">
        <f>VLOOKUP(A352,'[2]МТ ОТИ'!$1:$1048576,14,0)</f>
        <v>25</v>
      </c>
      <c r="K352" s="123" t="s">
        <v>3823</v>
      </c>
    </row>
    <row r="353" spans="1:11" ht="60.75" customHeight="1">
      <c r="A353" s="20" t="s">
        <v>1870</v>
      </c>
      <c r="B353" s="21">
        <v>41744</v>
      </c>
      <c r="C353" s="91" t="s">
        <v>2299</v>
      </c>
      <c r="D353" s="67" t="s">
        <v>1764</v>
      </c>
      <c r="E353" s="19" t="s">
        <v>1765</v>
      </c>
      <c r="F353" s="21">
        <v>41744</v>
      </c>
      <c r="G353" s="19">
        <v>3</v>
      </c>
      <c r="H353" s="19"/>
      <c r="I353" s="19"/>
      <c r="J353" s="126">
        <f>VLOOKUP(A353,'[2]МТ ОТИ'!$1:$1048576,14,0)</f>
        <v>65</v>
      </c>
      <c r="K353" s="146"/>
    </row>
    <row r="354" spans="1:11" ht="63" customHeight="1">
      <c r="A354" s="20" t="s">
        <v>1871</v>
      </c>
      <c r="B354" s="21">
        <v>41750</v>
      </c>
      <c r="C354" s="90" t="s">
        <v>1872</v>
      </c>
      <c r="D354" s="92" t="s">
        <v>2311</v>
      </c>
      <c r="E354" s="92" t="s">
        <v>2310</v>
      </c>
      <c r="F354" s="21">
        <v>41750</v>
      </c>
      <c r="G354" s="19">
        <v>3</v>
      </c>
      <c r="H354" s="21">
        <v>42453</v>
      </c>
      <c r="I354" s="19"/>
      <c r="J354" s="126">
        <f>VLOOKUP(A354,'[2]МТ ОТИ'!$1:$1048576,14,0)</f>
        <v>78</v>
      </c>
      <c r="K354" s="123" t="s">
        <v>3785</v>
      </c>
    </row>
    <row r="355" spans="1:11" ht="82.5" customHeight="1">
      <c r="A355" s="20" t="s">
        <v>1873</v>
      </c>
      <c r="B355" s="21">
        <v>41752</v>
      </c>
      <c r="C355" s="19" t="s">
        <v>1874</v>
      </c>
      <c r="D355" s="171" t="s">
        <v>3127</v>
      </c>
      <c r="E355" s="19" t="s">
        <v>1875</v>
      </c>
      <c r="F355" s="21">
        <v>41752</v>
      </c>
      <c r="G355" s="19">
        <v>4</v>
      </c>
      <c r="H355" s="19"/>
      <c r="I355" s="19"/>
      <c r="J355" s="126">
        <f>VLOOKUP(A355,'[2]МТ ОТИ'!$1:$1048576,14,0)</f>
        <v>65</v>
      </c>
      <c r="K355" s="146"/>
    </row>
    <row r="356" spans="1:11" ht="51" customHeight="1">
      <c r="A356" s="20" t="s">
        <v>1876</v>
      </c>
      <c r="B356" s="21">
        <v>41759</v>
      </c>
      <c r="C356" s="19" t="s">
        <v>1877</v>
      </c>
      <c r="D356" s="171" t="s">
        <v>2306</v>
      </c>
      <c r="E356" s="19" t="s">
        <v>1878</v>
      </c>
      <c r="F356" s="21">
        <v>41759</v>
      </c>
      <c r="G356" s="19">
        <v>4</v>
      </c>
      <c r="H356" s="19"/>
      <c r="I356" s="19"/>
      <c r="J356" s="126">
        <f>VLOOKUP(A356,'[2]МТ ОТИ'!$1:$1048576,14,0)</f>
        <v>25</v>
      </c>
      <c r="K356" s="146"/>
    </row>
    <row r="357" spans="1:11" ht="55.5" customHeight="1">
      <c r="A357" s="20" t="s">
        <v>1879</v>
      </c>
      <c r="B357" s="21">
        <v>41759</v>
      </c>
      <c r="C357" s="67" t="s">
        <v>1880</v>
      </c>
      <c r="D357" s="67" t="s">
        <v>1881</v>
      </c>
      <c r="E357" s="19" t="s">
        <v>1882</v>
      </c>
      <c r="F357" s="21">
        <v>41759</v>
      </c>
      <c r="G357" s="19">
        <v>4</v>
      </c>
      <c r="H357" s="19"/>
      <c r="I357" s="19"/>
      <c r="J357" s="126">
        <f>VLOOKUP(A357,'[2]МТ ОТИ'!$1:$1048576,14,0)</f>
        <v>78</v>
      </c>
      <c r="K357" s="146"/>
    </row>
    <row r="358" spans="1:11" ht="88.5" customHeight="1">
      <c r="A358" s="20" t="s">
        <v>1883</v>
      </c>
      <c r="B358" s="21">
        <v>41759</v>
      </c>
      <c r="C358" s="171" t="s">
        <v>840</v>
      </c>
      <c r="D358" s="171" t="s">
        <v>3160</v>
      </c>
      <c r="E358" s="19" t="s">
        <v>1884</v>
      </c>
      <c r="F358" s="21">
        <v>41759</v>
      </c>
      <c r="G358" s="19">
        <v>4</v>
      </c>
      <c r="H358" s="19"/>
      <c r="I358" s="19"/>
      <c r="J358" s="126">
        <f>VLOOKUP(A358,'[2]МТ ОТИ'!$1:$1048576,14,0)</f>
        <v>87</v>
      </c>
      <c r="K358" s="188" t="s">
        <v>4345</v>
      </c>
    </row>
    <row r="359" spans="1:11" ht="69.75" customHeight="1">
      <c r="A359" s="20" t="s">
        <v>1885</v>
      </c>
      <c r="B359" s="21">
        <v>41759</v>
      </c>
      <c r="C359" s="171" t="s">
        <v>1886</v>
      </c>
      <c r="D359" s="126" t="s">
        <v>3494</v>
      </c>
      <c r="E359" s="19" t="s">
        <v>1887</v>
      </c>
      <c r="F359" s="21">
        <v>41759</v>
      </c>
      <c r="G359" s="19">
        <v>4</v>
      </c>
      <c r="H359" s="19"/>
      <c r="I359" s="19"/>
      <c r="J359" s="126">
        <f>VLOOKUP(A359,'[2]МТ ОТИ'!$1:$1048576,14,0)</f>
        <v>87</v>
      </c>
      <c r="K359" s="123" t="s">
        <v>4327</v>
      </c>
    </row>
    <row r="360" spans="1:11" ht="71.25" customHeight="1">
      <c r="A360" s="20" t="s">
        <v>1888</v>
      </c>
      <c r="B360" s="21">
        <v>41758</v>
      </c>
      <c r="C360" s="19" t="s">
        <v>1889</v>
      </c>
      <c r="D360" s="171" t="s">
        <v>1890</v>
      </c>
      <c r="E360" s="67" t="s">
        <v>1891</v>
      </c>
      <c r="F360" s="21">
        <v>41758</v>
      </c>
      <c r="G360" s="19">
        <v>4</v>
      </c>
      <c r="H360" s="21">
        <v>41789</v>
      </c>
      <c r="I360" s="19"/>
      <c r="J360" s="126">
        <f>VLOOKUP(A360,'[2]МТ ОТИ'!$1:$1048576,14,0)</f>
        <v>23</v>
      </c>
      <c r="K360" s="123" t="s">
        <v>4189</v>
      </c>
    </row>
    <row r="361" spans="1:11" ht="66" customHeight="1">
      <c r="A361" s="20" t="s">
        <v>1892</v>
      </c>
      <c r="B361" s="21">
        <v>41771</v>
      </c>
      <c r="C361" s="171" t="s">
        <v>1893</v>
      </c>
      <c r="D361" s="171" t="s">
        <v>1894</v>
      </c>
      <c r="E361" s="171" t="s">
        <v>3294</v>
      </c>
      <c r="F361" s="21">
        <v>41771</v>
      </c>
      <c r="G361" s="19">
        <v>4</v>
      </c>
      <c r="H361" s="21">
        <v>43528</v>
      </c>
      <c r="I361" s="19"/>
      <c r="J361" s="126">
        <f>VLOOKUP(A361,'[2]МТ ОТИ'!$1:$1048576,14,0)</f>
        <v>25</v>
      </c>
      <c r="K361" s="123" t="s">
        <v>4177</v>
      </c>
    </row>
    <row r="362" spans="1:11" ht="60.75" customHeight="1">
      <c r="A362" s="20" t="s">
        <v>1896</v>
      </c>
      <c r="B362" s="21">
        <v>41789</v>
      </c>
      <c r="C362" s="122" t="s">
        <v>2301</v>
      </c>
      <c r="D362" s="67" t="s">
        <v>1897</v>
      </c>
      <c r="E362" s="19" t="s">
        <v>1898</v>
      </c>
      <c r="F362" s="21">
        <v>41789</v>
      </c>
      <c r="G362" s="19">
        <v>4</v>
      </c>
      <c r="H362" s="19"/>
      <c r="I362" s="19"/>
      <c r="J362" s="126">
        <f>VLOOKUP(A362,'[2]МТ ОТИ'!$1:$1048576,14,0)</f>
        <v>78</v>
      </c>
      <c r="K362" s="146"/>
    </row>
    <row r="363" spans="1:11" ht="62.25" customHeight="1">
      <c r="A363" s="20" t="s">
        <v>1899</v>
      </c>
      <c r="B363" s="21">
        <v>41789</v>
      </c>
      <c r="C363" s="67" t="s">
        <v>1900</v>
      </c>
      <c r="D363" s="67" t="s">
        <v>1890</v>
      </c>
      <c r="E363" s="19" t="s">
        <v>1901</v>
      </c>
      <c r="F363" s="21">
        <v>41789</v>
      </c>
      <c r="G363" s="19">
        <v>4</v>
      </c>
      <c r="H363" s="19"/>
      <c r="I363" s="19"/>
      <c r="J363" s="126">
        <f>VLOOKUP(A363,'[2]МТ ОТИ'!$1:$1048576,14,0)</f>
        <v>23</v>
      </c>
      <c r="K363" s="146"/>
    </row>
    <row r="364" spans="1:11" ht="72.75" customHeight="1">
      <c r="A364" s="20" t="s">
        <v>1902</v>
      </c>
      <c r="B364" s="21">
        <v>41813</v>
      </c>
      <c r="C364" s="19" t="s">
        <v>1903</v>
      </c>
      <c r="D364" s="67" t="s">
        <v>1904</v>
      </c>
      <c r="E364" s="19" t="s">
        <v>1905</v>
      </c>
      <c r="F364" s="21">
        <v>41813</v>
      </c>
      <c r="G364" s="19">
        <v>4</v>
      </c>
      <c r="H364" s="19"/>
      <c r="I364" s="19"/>
      <c r="J364" s="126">
        <f>VLOOKUP(A364,'[2]МТ ОТИ'!$1:$1048576,14,0)</f>
        <v>25</v>
      </c>
      <c r="K364" s="123" t="s">
        <v>4092</v>
      </c>
    </row>
    <row r="365" spans="1:11" ht="79.5" customHeight="1">
      <c r="A365" s="20" t="s">
        <v>1906</v>
      </c>
      <c r="B365" s="21">
        <v>41813</v>
      </c>
      <c r="C365" s="171" t="s">
        <v>3366</v>
      </c>
      <c r="D365" s="171" t="s">
        <v>3583</v>
      </c>
      <c r="E365" s="171" t="s">
        <v>3365</v>
      </c>
      <c r="F365" s="21">
        <v>41813</v>
      </c>
      <c r="G365" s="19">
        <v>3</v>
      </c>
      <c r="H365" s="21">
        <v>43608</v>
      </c>
      <c r="I365" s="19"/>
      <c r="J365" s="126">
        <f>VLOOKUP(A365,'[2]МТ ОТИ'!$1:$1048576,14,0)</f>
        <v>23</v>
      </c>
      <c r="K365" s="123" t="s">
        <v>4267</v>
      </c>
    </row>
    <row r="366" spans="1:11" ht="91.5" customHeight="1">
      <c r="A366" s="20" t="s">
        <v>1908</v>
      </c>
      <c r="B366" s="21">
        <v>41817</v>
      </c>
      <c r="C366" s="19" t="s">
        <v>507</v>
      </c>
      <c r="D366" s="67" t="s">
        <v>1907</v>
      </c>
      <c r="E366" s="19" t="s">
        <v>1909</v>
      </c>
      <c r="F366" s="21">
        <v>41817</v>
      </c>
      <c r="G366" s="19">
        <v>4</v>
      </c>
      <c r="H366" s="19"/>
      <c r="I366" s="19"/>
      <c r="J366" s="126">
        <f>VLOOKUP(A366,'[2]МТ ОТИ'!$1:$1048576,14,0)</f>
        <v>82</v>
      </c>
      <c r="K366" s="123" t="s">
        <v>4166</v>
      </c>
    </row>
    <row r="367" spans="1:11" ht="73.5" customHeight="1">
      <c r="A367" s="20" t="s">
        <v>2632</v>
      </c>
      <c r="B367" s="21">
        <v>41817</v>
      </c>
      <c r="C367" s="171" t="s">
        <v>3564</v>
      </c>
      <c r="D367" s="171" t="s">
        <v>3629</v>
      </c>
      <c r="E367" s="19" t="s">
        <v>1910</v>
      </c>
      <c r="F367" s="21">
        <v>41817</v>
      </c>
      <c r="G367" s="19">
        <v>4</v>
      </c>
      <c r="H367" s="19"/>
      <c r="I367" s="19"/>
      <c r="J367" s="126">
        <f>VLOOKUP(A367,'[2]МТ ОТИ'!$1:$1048576,14,0)</f>
        <v>82</v>
      </c>
      <c r="K367" s="123" t="s">
        <v>4176</v>
      </c>
    </row>
    <row r="368" spans="1:11" ht="66.75" customHeight="1">
      <c r="A368" s="20" t="s">
        <v>1911</v>
      </c>
      <c r="B368" s="21">
        <v>41817</v>
      </c>
      <c r="C368" s="19" t="s">
        <v>1912</v>
      </c>
      <c r="D368" s="171" t="s">
        <v>2241</v>
      </c>
      <c r="E368" s="19" t="s">
        <v>1913</v>
      </c>
      <c r="F368" s="21">
        <v>41817</v>
      </c>
      <c r="G368" s="19">
        <v>4</v>
      </c>
      <c r="H368" s="19"/>
      <c r="I368" s="19"/>
      <c r="J368" s="126">
        <f>VLOOKUP(A368,'[2]МТ ОТИ'!$1:$1048576,14,0)</f>
        <v>82</v>
      </c>
      <c r="K368" s="123" t="s">
        <v>4108</v>
      </c>
    </row>
    <row r="369" spans="1:11" ht="62.25" customHeight="1">
      <c r="A369" s="20" t="s">
        <v>1914</v>
      </c>
      <c r="B369" s="21">
        <v>41817</v>
      </c>
      <c r="C369" s="92" t="s">
        <v>2308</v>
      </c>
      <c r="D369" s="67" t="s">
        <v>2241</v>
      </c>
      <c r="E369" s="92" t="s">
        <v>2309</v>
      </c>
      <c r="F369" s="21">
        <v>41817</v>
      </c>
      <c r="G369" s="19">
        <v>3</v>
      </c>
      <c r="H369" s="21">
        <v>42453</v>
      </c>
      <c r="I369" s="19"/>
      <c r="J369" s="126">
        <f>VLOOKUP(A369,'[2]МТ ОТИ'!$1:$1048576,14,0)</f>
        <v>82</v>
      </c>
      <c r="K369" s="146"/>
    </row>
    <row r="370" spans="1:11" ht="64.5" customHeight="1">
      <c r="A370" s="20" t="s">
        <v>1915</v>
      </c>
      <c r="B370" s="21">
        <v>41822</v>
      </c>
      <c r="C370" s="171" t="s">
        <v>1916</v>
      </c>
      <c r="D370" s="171" t="s">
        <v>1917</v>
      </c>
      <c r="E370" s="19" t="s">
        <v>844</v>
      </c>
      <c r="F370" s="21">
        <v>41822</v>
      </c>
      <c r="G370" s="19">
        <v>4</v>
      </c>
      <c r="H370" s="19"/>
      <c r="I370" s="19"/>
      <c r="J370" s="126">
        <f>VLOOKUP(A370,'[2]МТ ОТИ'!$1:$1048576,14,0)</f>
        <v>78</v>
      </c>
      <c r="K370" s="123" t="s">
        <v>3943</v>
      </c>
    </row>
    <row r="371" spans="1:11" ht="44.25" customHeight="1">
      <c r="A371" s="20" t="s">
        <v>1918</v>
      </c>
      <c r="B371" s="21">
        <v>41822</v>
      </c>
      <c r="C371" s="67" t="s">
        <v>1919</v>
      </c>
      <c r="D371" s="67" t="s">
        <v>1917</v>
      </c>
      <c r="E371" s="19" t="s">
        <v>844</v>
      </c>
      <c r="F371" s="21">
        <v>41822</v>
      </c>
      <c r="G371" s="19">
        <v>4</v>
      </c>
      <c r="H371" s="19"/>
      <c r="I371" s="19"/>
      <c r="J371" s="126">
        <f>VLOOKUP(A371,'[2]МТ ОТИ'!$1:$1048576,14,0)</f>
        <v>78</v>
      </c>
      <c r="K371" s="146"/>
    </row>
    <row r="372" spans="1:11" ht="40.5" customHeight="1">
      <c r="A372" s="20" t="s">
        <v>1921</v>
      </c>
      <c r="B372" s="21">
        <v>41822</v>
      </c>
      <c r="C372" s="66" t="s">
        <v>1922</v>
      </c>
      <c r="D372" s="67" t="s">
        <v>1917</v>
      </c>
      <c r="E372" s="19" t="s">
        <v>844</v>
      </c>
      <c r="F372" s="21">
        <v>41822</v>
      </c>
      <c r="G372" s="19">
        <v>4</v>
      </c>
      <c r="H372" s="19"/>
      <c r="I372" s="19"/>
      <c r="J372" s="126">
        <f>VLOOKUP(A372,'[2]МТ ОТИ'!$1:$1048576,14,0)</f>
        <v>78</v>
      </c>
      <c r="K372" s="146"/>
    </row>
    <row r="373" spans="1:11" ht="44.25" customHeight="1">
      <c r="A373" s="20" t="s">
        <v>1923</v>
      </c>
      <c r="B373" s="21">
        <v>41822</v>
      </c>
      <c r="C373" s="67" t="s">
        <v>1924</v>
      </c>
      <c r="D373" s="171" t="s">
        <v>1917</v>
      </c>
      <c r="E373" s="19" t="s">
        <v>844</v>
      </c>
      <c r="F373" s="21">
        <v>41822</v>
      </c>
      <c r="G373" s="19">
        <v>4</v>
      </c>
      <c r="H373" s="19"/>
      <c r="I373" s="19"/>
      <c r="J373" s="126">
        <f>VLOOKUP(A373,'[2]МТ ОТИ'!$1:$1048576,14,0)</f>
        <v>78</v>
      </c>
      <c r="K373" s="146"/>
    </row>
    <row r="374" spans="1:11" ht="60.75" customHeight="1">
      <c r="A374" s="20" t="s">
        <v>1925</v>
      </c>
      <c r="B374" s="21">
        <v>41817</v>
      </c>
      <c r="C374" s="67" t="s">
        <v>1926</v>
      </c>
      <c r="D374" s="67" t="s">
        <v>1927</v>
      </c>
      <c r="E374" s="19" t="s">
        <v>1928</v>
      </c>
      <c r="F374" s="21">
        <v>41817</v>
      </c>
      <c r="G374" s="19">
        <v>3</v>
      </c>
      <c r="H374" s="19"/>
      <c r="I374" s="19"/>
      <c r="J374" s="126">
        <f>VLOOKUP(A374,'[2]МТ ОТИ'!$1:$1048576,14,0)</f>
        <v>82</v>
      </c>
      <c r="K374" s="123" t="s">
        <v>4174</v>
      </c>
    </row>
    <row r="375" spans="1:11" ht="62.25" customHeight="1">
      <c r="A375" s="20" t="s">
        <v>1929</v>
      </c>
      <c r="B375" s="21">
        <v>41831</v>
      </c>
      <c r="C375" s="171" t="s">
        <v>1930</v>
      </c>
      <c r="D375" s="171" t="s">
        <v>1931</v>
      </c>
      <c r="E375" s="19" t="s">
        <v>1932</v>
      </c>
      <c r="F375" s="21">
        <v>41831</v>
      </c>
      <c r="G375" s="19">
        <v>4</v>
      </c>
      <c r="H375" s="19"/>
      <c r="I375" s="19"/>
      <c r="J375" s="126">
        <f>VLOOKUP(A375,'[2]МТ ОТИ'!$1:$1048576,14,0)</f>
        <v>49</v>
      </c>
      <c r="K375" s="146"/>
    </row>
    <row r="376" spans="1:11" ht="78" customHeight="1">
      <c r="A376" s="20" t="s">
        <v>1933</v>
      </c>
      <c r="B376" s="21">
        <v>41831</v>
      </c>
      <c r="C376" s="161" t="s">
        <v>2627</v>
      </c>
      <c r="D376" s="161" t="s">
        <v>2628</v>
      </c>
      <c r="E376" s="19" t="s">
        <v>1932</v>
      </c>
      <c r="F376" s="21">
        <v>41831</v>
      </c>
      <c r="G376" s="19">
        <v>4</v>
      </c>
      <c r="H376" s="19"/>
      <c r="I376" s="19"/>
      <c r="J376" s="126">
        <f>VLOOKUP(A376,'[2]МТ ОТИ'!$1:$1048576,14,0)</f>
        <v>78</v>
      </c>
      <c r="K376" s="188" t="s">
        <v>4346</v>
      </c>
    </row>
    <row r="377" spans="1:11" ht="60.75" customHeight="1">
      <c r="A377" s="20" t="s">
        <v>1934</v>
      </c>
      <c r="B377" s="21">
        <v>41831</v>
      </c>
      <c r="C377" s="171" t="s">
        <v>1935</v>
      </c>
      <c r="D377" s="29" t="s">
        <v>1842</v>
      </c>
      <c r="E377" s="19" t="s">
        <v>842</v>
      </c>
      <c r="F377" s="21">
        <v>41831</v>
      </c>
      <c r="G377" s="19">
        <v>4</v>
      </c>
      <c r="H377" s="19"/>
      <c r="I377" s="19"/>
      <c r="J377" s="126">
        <f>VLOOKUP(A377,'[2]МТ ОТИ'!$1:$1048576,14,0)</f>
        <v>41</v>
      </c>
      <c r="K377" s="123" t="s">
        <v>4303</v>
      </c>
    </row>
    <row r="378" spans="1:11" ht="70.5" customHeight="1">
      <c r="A378" s="20" t="s">
        <v>1936</v>
      </c>
      <c r="B378" s="21">
        <v>41836</v>
      </c>
      <c r="C378" s="67" t="s">
        <v>1937</v>
      </c>
      <c r="D378" s="67" t="s">
        <v>1927</v>
      </c>
      <c r="E378" s="67" t="s">
        <v>1938</v>
      </c>
      <c r="F378" s="21">
        <v>41836</v>
      </c>
      <c r="G378" s="19">
        <v>3</v>
      </c>
      <c r="H378" s="21">
        <v>42151</v>
      </c>
      <c r="I378" s="19"/>
      <c r="J378" s="126">
        <f>VLOOKUP(A378,'[2]МТ ОТИ'!$1:$1048576,14,0)</f>
        <v>82</v>
      </c>
      <c r="K378" s="123" t="s">
        <v>4175</v>
      </c>
    </row>
    <row r="379" spans="1:11" ht="88.5" customHeight="1">
      <c r="A379" s="20" t="s">
        <v>1939</v>
      </c>
      <c r="B379" s="21">
        <v>41838</v>
      </c>
      <c r="C379" s="171" t="s">
        <v>1940</v>
      </c>
      <c r="D379" s="171" t="s">
        <v>1941</v>
      </c>
      <c r="E379" s="19" t="s">
        <v>1942</v>
      </c>
      <c r="F379" s="21">
        <v>41838</v>
      </c>
      <c r="G379" s="19">
        <v>3</v>
      </c>
      <c r="H379" s="19"/>
      <c r="I379" s="19"/>
      <c r="J379" s="126">
        <f>VLOOKUP(A379,'[2]МТ ОТИ'!$1:$1048576,14,0)</f>
        <v>51</v>
      </c>
      <c r="K379" s="123" t="s">
        <v>4138</v>
      </c>
    </row>
    <row r="380" spans="1:11" ht="65.25" customHeight="1">
      <c r="A380" s="20" t="s">
        <v>1943</v>
      </c>
      <c r="B380" s="21">
        <v>41838</v>
      </c>
      <c r="C380" s="67" t="s">
        <v>1944</v>
      </c>
      <c r="D380" s="29" t="s">
        <v>1746</v>
      </c>
      <c r="E380" s="19" t="s">
        <v>1945</v>
      </c>
      <c r="F380" s="21">
        <v>41838</v>
      </c>
      <c r="G380" s="19">
        <v>4</v>
      </c>
      <c r="H380" s="19"/>
      <c r="I380" s="19"/>
      <c r="J380" s="126">
        <f>VLOOKUP(A380,'[2]МТ ОТИ'!$1:$1048576,14,0)</f>
        <v>65</v>
      </c>
      <c r="K380" s="146"/>
    </row>
    <row r="381" spans="1:11" ht="49.5" customHeight="1">
      <c r="A381" s="20" t="s">
        <v>1946</v>
      </c>
      <c r="B381" s="21">
        <v>41838</v>
      </c>
      <c r="C381" s="171" t="s">
        <v>1947</v>
      </c>
      <c r="D381" s="171" t="s">
        <v>1948</v>
      </c>
      <c r="E381" s="19" t="s">
        <v>1949</v>
      </c>
      <c r="F381" s="21">
        <v>41838</v>
      </c>
      <c r="G381" s="19">
        <v>4</v>
      </c>
      <c r="H381" s="19"/>
      <c r="I381" s="19"/>
      <c r="J381" s="126">
        <f>VLOOKUP(A381,'[2]МТ ОТИ'!$1:$1048576,14,0)</f>
        <v>51</v>
      </c>
      <c r="K381" s="146"/>
    </row>
    <row r="382" spans="1:11" ht="51" customHeight="1">
      <c r="A382" s="20" t="s">
        <v>1950</v>
      </c>
      <c r="B382" s="21">
        <v>41838</v>
      </c>
      <c r="C382" s="140" t="s">
        <v>1951</v>
      </c>
      <c r="D382" s="79" t="s">
        <v>2263</v>
      </c>
      <c r="E382" s="19" t="s">
        <v>1952</v>
      </c>
      <c r="F382" s="21">
        <v>41838</v>
      </c>
      <c r="G382" s="19">
        <v>3</v>
      </c>
      <c r="H382" s="19"/>
      <c r="I382" s="19"/>
      <c r="J382" s="126">
        <f>VLOOKUP(A382,'[2]МТ ОТИ'!$1:$1048576,14,0)</f>
        <v>39</v>
      </c>
      <c r="K382" s="146"/>
    </row>
    <row r="383" spans="1:11" ht="61.5" customHeight="1">
      <c r="A383" s="20" t="s">
        <v>1953</v>
      </c>
      <c r="B383" s="21">
        <v>41842</v>
      </c>
      <c r="C383" s="19" t="s">
        <v>3638</v>
      </c>
      <c r="D383" s="171" t="s">
        <v>3639</v>
      </c>
      <c r="E383" s="19" t="s">
        <v>1954</v>
      </c>
      <c r="F383" s="21">
        <v>41842</v>
      </c>
      <c r="G383" s="19">
        <v>4</v>
      </c>
      <c r="H383" s="19"/>
      <c r="I383" s="19"/>
      <c r="J383" s="126">
        <f>VLOOKUP(A383,'[2]МТ ОТИ'!$1:$1048576,14,0)</f>
        <v>25</v>
      </c>
      <c r="K383" s="188" t="s">
        <v>4334</v>
      </c>
    </row>
    <row r="384" spans="1:11" ht="92.25" customHeight="1">
      <c r="A384" s="20" t="s">
        <v>1955</v>
      </c>
      <c r="B384" s="21">
        <v>41842</v>
      </c>
      <c r="C384" s="19" t="s">
        <v>1956</v>
      </c>
      <c r="D384" s="171" t="s">
        <v>2754</v>
      </c>
      <c r="E384" s="19" t="s">
        <v>1957</v>
      </c>
      <c r="F384" s="21">
        <v>41842</v>
      </c>
      <c r="G384" s="19">
        <v>3</v>
      </c>
      <c r="H384" s="19"/>
      <c r="I384" s="19"/>
      <c r="J384" s="126">
        <f>VLOOKUP(A384,'[2]МТ ОТИ'!$1:$1048576,14,0)</f>
        <v>65</v>
      </c>
      <c r="K384" s="146"/>
    </row>
    <row r="385" spans="1:11" ht="67.5" customHeight="1">
      <c r="A385" s="20" t="s">
        <v>2916</v>
      </c>
      <c r="B385" s="21">
        <v>41848</v>
      </c>
      <c r="C385" s="171" t="s">
        <v>1958</v>
      </c>
      <c r="D385" s="171" t="s">
        <v>2917</v>
      </c>
      <c r="E385" s="19" t="s">
        <v>1959</v>
      </c>
      <c r="F385" s="21">
        <v>41848</v>
      </c>
      <c r="G385" s="19">
        <v>3</v>
      </c>
      <c r="H385" s="19"/>
      <c r="I385" s="19"/>
      <c r="J385" s="126">
        <f>VLOOKUP(A385,'[2]МТ ОТИ'!$1:$1048576,14,0)</f>
        <v>23</v>
      </c>
      <c r="K385" s="123" t="s">
        <v>4080</v>
      </c>
    </row>
    <row r="386" spans="1:11" ht="47.25" customHeight="1">
      <c r="A386" s="20" t="s">
        <v>1960</v>
      </c>
      <c r="B386" s="21">
        <v>41862</v>
      </c>
      <c r="C386" s="19" t="s">
        <v>1961</v>
      </c>
      <c r="D386" s="67" t="s">
        <v>1962</v>
      </c>
      <c r="E386" s="19" t="s">
        <v>1963</v>
      </c>
      <c r="F386" s="21">
        <v>41862</v>
      </c>
      <c r="G386" s="19">
        <v>2</v>
      </c>
      <c r="H386" s="19"/>
      <c r="I386" s="19"/>
      <c r="J386" s="126">
        <f>VLOOKUP(A386,'[2]МТ ОТИ'!$1:$1048576,14,0)</f>
        <v>0</v>
      </c>
      <c r="K386" s="146"/>
    </row>
    <row r="387" spans="1:11" ht="52.5" customHeight="1">
      <c r="A387" s="20" t="s">
        <v>1964</v>
      </c>
      <c r="B387" s="21">
        <v>41865</v>
      </c>
      <c r="C387" s="67" t="s">
        <v>1965</v>
      </c>
      <c r="D387" s="67" t="s">
        <v>1966</v>
      </c>
      <c r="E387" s="19" t="s">
        <v>1967</v>
      </c>
      <c r="F387" s="21">
        <v>41865</v>
      </c>
      <c r="G387" s="19">
        <v>4</v>
      </c>
      <c r="H387" s="19"/>
      <c r="I387" s="19"/>
      <c r="J387" s="126">
        <f>VLOOKUP(A387,'[2]МТ ОТИ'!$1:$1048576,14,0)</f>
        <v>27</v>
      </c>
      <c r="K387" s="146"/>
    </row>
    <row r="388" spans="1:11" ht="64.5" customHeight="1">
      <c r="A388" s="20" t="s">
        <v>1968</v>
      </c>
      <c r="B388" s="21">
        <v>41865</v>
      </c>
      <c r="C388" s="67" t="s">
        <v>1969</v>
      </c>
      <c r="D388" s="67" t="s">
        <v>1920</v>
      </c>
      <c r="E388" s="19" t="s">
        <v>1970</v>
      </c>
      <c r="F388" s="21">
        <v>41865</v>
      </c>
      <c r="G388" s="19">
        <v>4</v>
      </c>
      <c r="H388" s="19"/>
      <c r="I388" s="19"/>
      <c r="J388" s="126">
        <f>VLOOKUP(A388,'[2]МТ ОТИ'!$1:$1048576,14,0)</f>
        <v>82</v>
      </c>
      <c r="K388" s="123" t="s">
        <v>4186</v>
      </c>
    </row>
    <row r="389" spans="1:11" ht="65.25" customHeight="1">
      <c r="A389" s="20" t="s">
        <v>1972</v>
      </c>
      <c r="B389" s="21">
        <v>41876</v>
      </c>
      <c r="C389" s="19" t="s">
        <v>1973</v>
      </c>
      <c r="D389" s="171" t="s">
        <v>2605</v>
      </c>
      <c r="E389" s="19" t="s">
        <v>845</v>
      </c>
      <c r="F389" s="21">
        <v>41876</v>
      </c>
      <c r="G389" s="19">
        <v>4</v>
      </c>
      <c r="H389" s="19"/>
      <c r="I389" s="19"/>
      <c r="J389" s="126">
        <f>VLOOKUP(A389,'[2]МТ ОТИ'!$1:$1048576,14,0)</f>
        <v>61</v>
      </c>
      <c r="K389" s="123" t="s">
        <v>4164</v>
      </c>
    </row>
    <row r="390" spans="1:11" ht="54.75" customHeight="1">
      <c r="A390" s="20" t="s">
        <v>1974</v>
      </c>
      <c r="B390" s="21">
        <v>41905</v>
      </c>
      <c r="C390" s="171" t="s">
        <v>585</v>
      </c>
      <c r="D390" s="171" t="s">
        <v>1975</v>
      </c>
      <c r="E390" s="19" t="s">
        <v>1976</v>
      </c>
      <c r="F390" s="21">
        <v>41905</v>
      </c>
      <c r="G390" s="19">
        <v>4</v>
      </c>
      <c r="H390" s="19"/>
      <c r="I390" s="19"/>
      <c r="J390" s="126">
        <f>VLOOKUP(A390,'[2]МТ ОТИ'!$1:$1048576,14,0)</f>
        <v>65</v>
      </c>
      <c r="K390" s="123" t="s">
        <v>3784</v>
      </c>
    </row>
    <row r="391" spans="1:11" ht="63" customHeight="1">
      <c r="A391" s="20" t="s">
        <v>1977</v>
      </c>
      <c r="B391" s="21">
        <v>41905</v>
      </c>
      <c r="C391" s="171" t="s">
        <v>1978</v>
      </c>
      <c r="D391" s="29" t="s">
        <v>3615</v>
      </c>
      <c r="E391" s="19" t="s">
        <v>1979</v>
      </c>
      <c r="F391" s="21">
        <v>41905</v>
      </c>
      <c r="G391" s="19">
        <v>1</v>
      </c>
      <c r="H391" s="19"/>
      <c r="I391" s="19"/>
      <c r="J391" s="126">
        <f>VLOOKUP(A391,'[2]МТ ОТИ'!$1:$1048576,14,0)</f>
        <v>39</v>
      </c>
      <c r="K391" s="188" t="s">
        <v>4369</v>
      </c>
    </row>
    <row r="392" spans="1:11" ht="69" customHeight="1">
      <c r="A392" s="20" t="s">
        <v>1981</v>
      </c>
      <c r="B392" s="21">
        <v>41905</v>
      </c>
      <c r="C392" s="171" t="s">
        <v>1982</v>
      </c>
      <c r="D392" s="29" t="s">
        <v>3615</v>
      </c>
      <c r="E392" s="19" t="s">
        <v>1979</v>
      </c>
      <c r="F392" s="21">
        <v>41905</v>
      </c>
      <c r="G392" s="19">
        <v>1</v>
      </c>
      <c r="H392" s="19"/>
      <c r="I392" s="19"/>
      <c r="J392" s="126">
        <f>VLOOKUP(A392,'[2]МТ ОТИ'!$1:$1048576,14,0)</f>
        <v>51</v>
      </c>
      <c r="K392" s="188" t="s">
        <v>4371</v>
      </c>
    </row>
    <row r="393" spans="1:11" ht="66.75" customHeight="1">
      <c r="A393" s="20" t="s">
        <v>1983</v>
      </c>
      <c r="B393" s="21">
        <v>41905</v>
      </c>
      <c r="C393" s="171" t="s">
        <v>1984</v>
      </c>
      <c r="D393" s="29" t="s">
        <v>3615</v>
      </c>
      <c r="E393" s="19" t="s">
        <v>1979</v>
      </c>
      <c r="F393" s="21">
        <v>41905</v>
      </c>
      <c r="G393" s="19">
        <v>1</v>
      </c>
      <c r="H393" s="19"/>
      <c r="I393" s="19"/>
      <c r="J393" s="126">
        <f>VLOOKUP(A393,'[2]МТ ОТИ'!$1:$1048576,14,0)</f>
        <v>51</v>
      </c>
      <c r="K393" s="188" t="s">
        <v>4372</v>
      </c>
    </row>
    <row r="394" spans="1:11" ht="62.25" customHeight="1">
      <c r="A394" s="20" t="s">
        <v>1985</v>
      </c>
      <c r="B394" s="21">
        <v>41905</v>
      </c>
      <c r="C394" s="171" t="s">
        <v>1986</v>
      </c>
      <c r="D394" s="29" t="s">
        <v>3615</v>
      </c>
      <c r="E394" s="19" t="s">
        <v>1979</v>
      </c>
      <c r="F394" s="21">
        <v>41905</v>
      </c>
      <c r="G394" s="19">
        <v>1</v>
      </c>
      <c r="H394" s="19"/>
      <c r="I394" s="19"/>
      <c r="J394" s="126">
        <f>VLOOKUP(A394,'[2]МТ ОТИ'!$1:$1048576,14,0)</f>
        <v>51</v>
      </c>
      <c r="K394" s="188" t="s">
        <v>4370</v>
      </c>
    </row>
    <row r="395" spans="1:11" ht="65.25" customHeight="1">
      <c r="A395" s="20" t="s">
        <v>1987</v>
      </c>
      <c r="B395" s="21">
        <v>41918</v>
      </c>
      <c r="C395" s="171" t="s">
        <v>1988</v>
      </c>
      <c r="D395" s="171" t="s">
        <v>1989</v>
      </c>
      <c r="E395" s="19" t="s">
        <v>1990</v>
      </c>
      <c r="F395" s="21">
        <v>41918</v>
      </c>
      <c r="G395" s="19">
        <v>2</v>
      </c>
      <c r="H395" s="19"/>
      <c r="I395" s="19"/>
      <c r="J395" s="126">
        <f>VLOOKUP(A395,'[2]МТ ОТИ'!$1:$1048576,14,0)</f>
        <v>92</v>
      </c>
      <c r="K395" s="123" t="s">
        <v>3934</v>
      </c>
    </row>
    <row r="396" spans="1:11" ht="63.75" customHeight="1">
      <c r="A396" s="20" t="s">
        <v>1991</v>
      </c>
      <c r="B396" s="21">
        <v>41918</v>
      </c>
      <c r="C396" s="67" t="s">
        <v>1992</v>
      </c>
      <c r="D396" s="67" t="s">
        <v>1989</v>
      </c>
      <c r="E396" s="19" t="s">
        <v>1990</v>
      </c>
      <c r="F396" s="21">
        <v>41918</v>
      </c>
      <c r="G396" s="19">
        <v>2</v>
      </c>
      <c r="H396" s="19"/>
      <c r="I396" s="19"/>
      <c r="J396" s="126">
        <f>VLOOKUP(A396,'[2]МТ ОТИ'!$1:$1048576,14,0)</f>
        <v>92</v>
      </c>
      <c r="K396" s="123" t="s">
        <v>3914</v>
      </c>
    </row>
    <row r="397" spans="1:11" ht="51" customHeight="1">
      <c r="A397" s="20" t="s">
        <v>1993</v>
      </c>
      <c r="B397" s="21">
        <v>41918</v>
      </c>
      <c r="C397" s="19" t="s">
        <v>1994</v>
      </c>
      <c r="D397" s="171" t="s">
        <v>1989</v>
      </c>
      <c r="E397" s="19" t="s">
        <v>1990</v>
      </c>
      <c r="F397" s="21">
        <v>41918</v>
      </c>
      <c r="G397" s="19">
        <v>2</v>
      </c>
      <c r="H397" s="19"/>
      <c r="I397" s="19"/>
      <c r="J397" s="126">
        <f>VLOOKUP(A397,'[2]МТ ОТИ'!$1:$1048576,14,0)</f>
        <v>92</v>
      </c>
      <c r="K397" s="123" t="s">
        <v>3915</v>
      </c>
    </row>
    <row r="398" spans="1:11" ht="51" customHeight="1">
      <c r="A398" s="20" t="s">
        <v>1995</v>
      </c>
      <c r="B398" s="21">
        <v>41918</v>
      </c>
      <c r="C398" s="19" t="s">
        <v>1996</v>
      </c>
      <c r="D398" s="67" t="s">
        <v>1989</v>
      </c>
      <c r="E398" s="19" t="s">
        <v>1990</v>
      </c>
      <c r="F398" s="21">
        <v>41918</v>
      </c>
      <c r="G398" s="19">
        <v>4</v>
      </c>
      <c r="H398" s="19"/>
      <c r="I398" s="19"/>
      <c r="J398" s="126">
        <f>VLOOKUP(A398,'[2]МТ ОТИ'!$1:$1048576,14,0)</f>
        <v>92</v>
      </c>
      <c r="K398" s="146"/>
    </row>
    <row r="399" spans="1:11" ht="51" customHeight="1">
      <c r="A399" s="20" t="s">
        <v>1997</v>
      </c>
      <c r="B399" s="21">
        <v>41918</v>
      </c>
      <c r="C399" s="19" t="s">
        <v>1998</v>
      </c>
      <c r="D399" s="67" t="s">
        <v>1989</v>
      </c>
      <c r="E399" s="19" t="s">
        <v>1990</v>
      </c>
      <c r="F399" s="21">
        <v>41918</v>
      </c>
      <c r="G399" s="19">
        <v>4</v>
      </c>
      <c r="H399" s="19"/>
      <c r="I399" s="19"/>
      <c r="J399" s="126">
        <f>VLOOKUP(A399,'[2]МТ ОТИ'!$1:$1048576,14,0)</f>
        <v>92</v>
      </c>
      <c r="K399" s="146"/>
    </row>
    <row r="400" spans="1:11" ht="51" customHeight="1">
      <c r="A400" s="20" t="s">
        <v>1999</v>
      </c>
      <c r="B400" s="21">
        <v>41918</v>
      </c>
      <c r="C400" s="19" t="s">
        <v>2000</v>
      </c>
      <c r="D400" s="67" t="s">
        <v>1989</v>
      </c>
      <c r="E400" s="19" t="s">
        <v>1990</v>
      </c>
      <c r="F400" s="21">
        <v>41918</v>
      </c>
      <c r="G400" s="19">
        <v>4</v>
      </c>
      <c r="H400" s="19"/>
      <c r="I400" s="19"/>
      <c r="J400" s="126">
        <f>VLOOKUP(A400,'[2]МТ ОТИ'!$1:$1048576,14,0)</f>
        <v>92</v>
      </c>
      <c r="K400" s="123" t="s">
        <v>3916</v>
      </c>
    </row>
    <row r="401" spans="1:11" ht="51" customHeight="1">
      <c r="A401" s="20" t="s">
        <v>2001</v>
      </c>
      <c r="B401" s="21">
        <v>41918</v>
      </c>
      <c r="C401" s="19" t="s">
        <v>2002</v>
      </c>
      <c r="D401" s="67" t="s">
        <v>1989</v>
      </c>
      <c r="E401" s="19" t="s">
        <v>1990</v>
      </c>
      <c r="F401" s="21">
        <v>41918</v>
      </c>
      <c r="G401" s="19">
        <v>3</v>
      </c>
      <c r="H401" s="19"/>
      <c r="I401" s="19"/>
      <c r="J401" s="126">
        <f>VLOOKUP(A401,'[2]МТ ОТИ'!$1:$1048576,14,0)</f>
        <v>92</v>
      </c>
      <c r="K401" s="123" t="s">
        <v>3917</v>
      </c>
    </row>
    <row r="402" spans="1:11" ht="58.5" customHeight="1">
      <c r="A402" s="20" t="s">
        <v>2003</v>
      </c>
      <c r="B402" s="21">
        <v>41918</v>
      </c>
      <c r="C402" s="67" t="s">
        <v>2004</v>
      </c>
      <c r="D402" s="67" t="s">
        <v>1989</v>
      </c>
      <c r="E402" s="19" t="s">
        <v>1990</v>
      </c>
      <c r="F402" s="21">
        <v>41918</v>
      </c>
      <c r="G402" s="19">
        <v>2</v>
      </c>
      <c r="H402" s="19"/>
      <c r="I402" s="19"/>
      <c r="J402" s="126">
        <f>VLOOKUP(A402,'[2]МТ ОТИ'!$1:$1048576,14,0)</f>
        <v>92</v>
      </c>
      <c r="K402" s="123" t="s">
        <v>3918</v>
      </c>
    </row>
    <row r="403" spans="1:11" ht="51" customHeight="1">
      <c r="A403" s="20" t="s">
        <v>2005</v>
      </c>
      <c r="B403" s="21">
        <v>41918</v>
      </c>
      <c r="C403" s="67" t="s">
        <v>2006</v>
      </c>
      <c r="D403" s="67" t="s">
        <v>2007</v>
      </c>
      <c r="E403" s="19" t="s">
        <v>1990</v>
      </c>
      <c r="F403" s="21">
        <v>41918</v>
      </c>
      <c r="G403" s="19">
        <v>3</v>
      </c>
      <c r="H403" s="19"/>
      <c r="I403" s="19"/>
      <c r="J403" s="126">
        <f>VLOOKUP(A403,'[2]МТ ОТИ'!$1:$1048576,14,0)</f>
        <v>92</v>
      </c>
      <c r="K403" s="146"/>
    </row>
    <row r="404" spans="1:11" ht="51" customHeight="1">
      <c r="A404" s="20" t="s">
        <v>2008</v>
      </c>
      <c r="B404" s="21">
        <v>41918</v>
      </c>
      <c r="C404" s="67" t="s">
        <v>2009</v>
      </c>
      <c r="D404" s="67" t="s">
        <v>1989</v>
      </c>
      <c r="E404" s="19" t="s">
        <v>1990</v>
      </c>
      <c r="F404" s="21">
        <v>41918</v>
      </c>
      <c r="G404" s="19">
        <v>4</v>
      </c>
      <c r="H404" s="19"/>
      <c r="I404" s="19"/>
      <c r="J404" s="126">
        <f>VLOOKUP(A404,'[2]МТ ОТИ'!$1:$1048576,14,0)</f>
        <v>92</v>
      </c>
      <c r="K404" s="123" t="s">
        <v>3919</v>
      </c>
    </row>
    <row r="405" spans="1:11" ht="51" customHeight="1">
      <c r="A405" s="20" t="s">
        <v>2010</v>
      </c>
      <c r="B405" s="21">
        <v>41918</v>
      </c>
      <c r="C405" s="67" t="s">
        <v>1063</v>
      </c>
      <c r="D405" s="67" t="s">
        <v>1989</v>
      </c>
      <c r="E405" s="19" t="s">
        <v>1990</v>
      </c>
      <c r="F405" s="21">
        <v>41918</v>
      </c>
      <c r="G405" s="19">
        <v>4</v>
      </c>
      <c r="H405" s="19"/>
      <c r="I405" s="19"/>
      <c r="J405" s="126">
        <f>VLOOKUP(A405,'[2]МТ ОТИ'!$1:$1048576,14,0)</f>
        <v>92</v>
      </c>
      <c r="K405" s="123" t="s">
        <v>3920</v>
      </c>
    </row>
    <row r="406" spans="1:11" ht="51" customHeight="1">
      <c r="A406" s="20" t="s">
        <v>2011</v>
      </c>
      <c r="B406" s="21">
        <v>41918</v>
      </c>
      <c r="C406" s="67" t="s">
        <v>2012</v>
      </c>
      <c r="D406" s="67" t="s">
        <v>1989</v>
      </c>
      <c r="E406" s="19" t="s">
        <v>1990</v>
      </c>
      <c r="F406" s="21">
        <v>41918</v>
      </c>
      <c r="G406" s="19">
        <v>4</v>
      </c>
      <c r="H406" s="19"/>
      <c r="I406" s="19"/>
      <c r="J406" s="126">
        <f>VLOOKUP(A406,'[2]МТ ОТИ'!$1:$1048576,14,0)</f>
        <v>92</v>
      </c>
      <c r="K406" s="123" t="s">
        <v>3921</v>
      </c>
    </row>
    <row r="407" spans="1:11" ht="51" customHeight="1">
      <c r="A407" s="20" t="s">
        <v>2013</v>
      </c>
      <c r="B407" s="21">
        <v>41918</v>
      </c>
      <c r="C407" s="67" t="s">
        <v>2014</v>
      </c>
      <c r="D407" s="67" t="s">
        <v>1989</v>
      </c>
      <c r="E407" s="19" t="s">
        <v>1990</v>
      </c>
      <c r="F407" s="21">
        <v>41918</v>
      </c>
      <c r="G407" s="19">
        <v>4</v>
      </c>
      <c r="H407" s="19"/>
      <c r="I407" s="19"/>
      <c r="J407" s="126">
        <f>VLOOKUP(A407,'[2]МТ ОТИ'!$1:$1048576,14,0)</f>
        <v>92</v>
      </c>
      <c r="K407" s="123" t="s">
        <v>3922</v>
      </c>
    </row>
    <row r="408" spans="1:11" ht="63" customHeight="1">
      <c r="A408" s="20" t="s">
        <v>2015</v>
      </c>
      <c r="B408" s="21">
        <v>41918</v>
      </c>
      <c r="C408" s="19" t="s">
        <v>2016</v>
      </c>
      <c r="D408" s="67" t="s">
        <v>1989</v>
      </c>
      <c r="E408" s="19" t="s">
        <v>1990</v>
      </c>
      <c r="F408" s="21">
        <v>41918</v>
      </c>
      <c r="G408" s="19">
        <v>4</v>
      </c>
      <c r="H408" s="19"/>
      <c r="I408" s="19"/>
      <c r="J408" s="126">
        <f>VLOOKUP(A408,'[2]МТ ОТИ'!$1:$1048576,14,0)</f>
        <v>92</v>
      </c>
      <c r="K408" s="123" t="s">
        <v>3923</v>
      </c>
    </row>
    <row r="409" spans="1:11" ht="58.5" customHeight="1">
      <c r="A409" s="20" t="s">
        <v>2017</v>
      </c>
      <c r="B409" s="21">
        <v>41918</v>
      </c>
      <c r="C409" s="67" t="s">
        <v>2018</v>
      </c>
      <c r="D409" s="171" t="s">
        <v>2019</v>
      </c>
      <c r="E409" s="19" t="s">
        <v>2020</v>
      </c>
      <c r="F409" s="21">
        <v>41918</v>
      </c>
      <c r="G409" s="19">
        <v>4</v>
      </c>
      <c r="H409" s="19"/>
      <c r="I409" s="19"/>
      <c r="J409" s="126">
        <f>VLOOKUP(A409,'[2]МТ ОТИ'!$1:$1048576,14,0)</f>
        <v>23</v>
      </c>
      <c r="K409" s="123" t="s">
        <v>4123</v>
      </c>
    </row>
    <row r="410" spans="1:11" ht="59.25" customHeight="1">
      <c r="A410" s="20" t="s">
        <v>2021</v>
      </c>
      <c r="B410" s="21">
        <v>41939</v>
      </c>
      <c r="C410" s="24" t="s">
        <v>2302</v>
      </c>
      <c r="D410" s="24" t="s">
        <v>2022</v>
      </c>
      <c r="E410" s="24" t="s">
        <v>2023</v>
      </c>
      <c r="F410" s="21">
        <v>41939</v>
      </c>
      <c r="G410" s="24">
        <v>3</v>
      </c>
      <c r="H410" s="19"/>
      <c r="I410" s="19"/>
      <c r="J410" s="126">
        <f>VLOOKUP(A410,'[2]МТ ОТИ'!$1:$1048576,14,0)</f>
        <v>25</v>
      </c>
      <c r="K410" s="123" t="s">
        <v>4079</v>
      </c>
    </row>
    <row r="411" spans="1:11" ht="55.5" customHeight="1">
      <c r="A411" s="20" t="s">
        <v>2024</v>
      </c>
      <c r="B411" s="21">
        <v>41939</v>
      </c>
      <c r="C411" s="24" t="s">
        <v>2025</v>
      </c>
      <c r="D411" s="24" t="s">
        <v>2026</v>
      </c>
      <c r="E411" s="24" t="s">
        <v>2027</v>
      </c>
      <c r="F411" s="21">
        <v>41939</v>
      </c>
      <c r="G411" s="24">
        <v>4</v>
      </c>
      <c r="H411" s="19"/>
      <c r="I411" s="19"/>
      <c r="J411" s="126">
        <f>VLOOKUP(A411,'[2]МТ ОТИ'!$1:$1048576,14,0)</f>
        <v>25</v>
      </c>
      <c r="K411" s="146"/>
    </row>
    <row r="412" spans="1:11" ht="68.25" customHeight="1">
      <c r="A412" s="20" t="s">
        <v>2028</v>
      </c>
      <c r="B412" s="21">
        <v>41941</v>
      </c>
      <c r="C412" s="24" t="s">
        <v>2029</v>
      </c>
      <c r="D412" s="171" t="s">
        <v>2745</v>
      </c>
      <c r="E412" s="24" t="s">
        <v>2744</v>
      </c>
      <c r="F412" s="21">
        <v>41941</v>
      </c>
      <c r="G412" s="24">
        <v>2</v>
      </c>
      <c r="H412" s="21">
        <v>42761</v>
      </c>
      <c r="I412" s="19"/>
      <c r="J412" s="126">
        <f>VLOOKUP(A412,'[2]МТ ОТИ'!$1:$1048576,14,0)</f>
        <v>82</v>
      </c>
      <c r="K412" s="123" t="s">
        <v>4187</v>
      </c>
    </row>
    <row r="413" spans="1:11" ht="64.5" customHeight="1">
      <c r="A413" s="20" t="s">
        <v>2030</v>
      </c>
      <c r="B413" s="21">
        <v>41948</v>
      </c>
      <c r="C413" s="24" t="s">
        <v>2031</v>
      </c>
      <c r="D413" s="24" t="s">
        <v>2032</v>
      </c>
      <c r="E413" s="24" t="s">
        <v>2033</v>
      </c>
      <c r="F413" s="21">
        <v>41948</v>
      </c>
      <c r="G413" s="24">
        <v>4</v>
      </c>
      <c r="H413" s="19"/>
      <c r="I413" s="19"/>
      <c r="J413" s="126">
        <f>VLOOKUP(A413,'[2]МТ ОТИ'!$1:$1048576,14,0)</f>
        <v>39</v>
      </c>
      <c r="K413" s="123" t="s">
        <v>4310</v>
      </c>
    </row>
    <row r="414" spans="1:11" ht="58.5" customHeight="1">
      <c r="A414" s="20" t="s">
        <v>2034</v>
      </c>
      <c r="B414" s="21">
        <v>41955</v>
      </c>
      <c r="C414" s="24" t="s">
        <v>2035</v>
      </c>
      <c r="D414" s="24" t="s">
        <v>2036</v>
      </c>
      <c r="E414" s="24" t="s">
        <v>2037</v>
      </c>
      <c r="F414" s="21">
        <v>41955</v>
      </c>
      <c r="G414" s="24">
        <v>4</v>
      </c>
      <c r="H414" s="19"/>
      <c r="I414" s="19"/>
      <c r="J414" s="126">
        <f>VLOOKUP(A414,'[2]МТ ОТИ'!$1:$1048576,14,0)</f>
        <v>78</v>
      </c>
      <c r="K414" s="146"/>
    </row>
    <row r="415" spans="1:11" ht="98.25" customHeight="1">
      <c r="A415" s="20" t="s">
        <v>2038</v>
      </c>
      <c r="B415" s="21">
        <v>41956</v>
      </c>
      <c r="C415" s="24" t="s">
        <v>3067</v>
      </c>
      <c r="D415" s="24" t="s">
        <v>3208</v>
      </c>
      <c r="E415" s="24" t="s">
        <v>1971</v>
      </c>
      <c r="F415" s="21">
        <v>41956</v>
      </c>
      <c r="G415" s="24">
        <v>4</v>
      </c>
      <c r="H415" s="19"/>
      <c r="I415" s="19"/>
      <c r="J415" s="126">
        <f>VLOOKUP(A415,'[2]МТ ОТИ'!$1:$1048576,14,0)</f>
        <v>92</v>
      </c>
      <c r="K415" s="123" t="s">
        <v>4142</v>
      </c>
    </row>
    <row r="416" spans="1:11" ht="69.75" customHeight="1">
      <c r="A416" s="20" t="s">
        <v>2039</v>
      </c>
      <c r="B416" s="21">
        <v>41957</v>
      </c>
      <c r="C416" s="24" t="s">
        <v>2040</v>
      </c>
      <c r="D416" s="67" t="s">
        <v>1989</v>
      </c>
      <c r="E416" s="24" t="s">
        <v>2041</v>
      </c>
      <c r="F416" s="21">
        <v>41957</v>
      </c>
      <c r="G416" s="24">
        <v>4</v>
      </c>
      <c r="H416" s="19"/>
      <c r="I416" s="19"/>
      <c r="J416" s="126">
        <f>VLOOKUP(A416,'[2]МТ ОТИ'!$1:$1048576,14,0)</f>
        <v>92</v>
      </c>
      <c r="K416" s="123" t="s">
        <v>3924</v>
      </c>
    </row>
    <row r="417" spans="1:11" ht="69.75" customHeight="1">
      <c r="A417" s="20" t="s">
        <v>2042</v>
      </c>
      <c r="B417" s="21">
        <v>41957</v>
      </c>
      <c r="C417" s="24" t="s">
        <v>2043</v>
      </c>
      <c r="D417" s="171" t="s">
        <v>3039</v>
      </c>
      <c r="E417" s="24" t="s">
        <v>2041</v>
      </c>
      <c r="F417" s="21">
        <v>41957</v>
      </c>
      <c r="G417" s="24">
        <v>4</v>
      </c>
      <c r="H417" s="19"/>
      <c r="I417" s="19"/>
      <c r="J417" s="126">
        <f>VLOOKUP(A417,'[2]МТ ОТИ'!$1:$1048576,14,0)</f>
        <v>92</v>
      </c>
      <c r="K417" s="146"/>
    </row>
    <row r="418" spans="1:11" ht="54" customHeight="1">
      <c r="A418" s="20" t="s">
        <v>2044</v>
      </c>
      <c r="B418" s="21">
        <v>41967</v>
      </c>
      <c r="C418" s="24" t="s">
        <v>2045</v>
      </c>
      <c r="D418" s="24" t="s">
        <v>3309</v>
      </c>
      <c r="E418" s="24" t="s">
        <v>2046</v>
      </c>
      <c r="F418" s="21">
        <v>41967</v>
      </c>
      <c r="G418" s="24">
        <v>4</v>
      </c>
      <c r="H418" s="19"/>
      <c r="I418" s="19"/>
      <c r="J418" s="126">
        <f>VLOOKUP(A418,'[2]МТ ОТИ'!$1:$1048576,14,0)</f>
        <v>27</v>
      </c>
      <c r="K418" s="146"/>
    </row>
    <row r="419" spans="1:11" ht="53.25" customHeight="1">
      <c r="A419" s="20" t="s">
        <v>2047</v>
      </c>
      <c r="B419" s="21">
        <v>41982</v>
      </c>
      <c r="C419" s="24" t="s">
        <v>2048</v>
      </c>
      <c r="D419" s="24" t="s">
        <v>2049</v>
      </c>
      <c r="E419" s="24" t="s">
        <v>2050</v>
      </c>
      <c r="F419" s="21">
        <v>41982</v>
      </c>
      <c r="G419" s="24">
        <v>4</v>
      </c>
      <c r="H419" s="19"/>
      <c r="I419" s="19"/>
      <c r="J419" s="126">
        <f>VLOOKUP(A419,'[2]МТ ОТИ'!$1:$1048576,14,0)</f>
        <v>25</v>
      </c>
      <c r="K419" s="146"/>
    </row>
    <row r="420" spans="1:11" ht="93.75" customHeight="1">
      <c r="A420" s="20" t="s">
        <v>2051</v>
      </c>
      <c r="B420" s="21">
        <v>41982</v>
      </c>
      <c r="C420" s="24" t="s">
        <v>3440</v>
      </c>
      <c r="D420" s="24" t="s">
        <v>3671</v>
      </c>
      <c r="E420" s="24" t="s">
        <v>2052</v>
      </c>
      <c r="F420" s="21">
        <v>41982</v>
      </c>
      <c r="G420" s="24">
        <v>4</v>
      </c>
      <c r="H420" s="19"/>
      <c r="I420" s="19"/>
      <c r="J420" s="126">
        <f>VLOOKUP(A420,'[2]МТ ОТИ'!$1:$1048576,14,0)</f>
        <v>25</v>
      </c>
      <c r="K420" s="123" t="s">
        <v>3946</v>
      </c>
    </row>
    <row r="421" spans="1:11" ht="66" customHeight="1">
      <c r="A421" s="20" t="s">
        <v>2053</v>
      </c>
      <c r="B421" s="21">
        <v>41982</v>
      </c>
      <c r="C421" s="24" t="s">
        <v>2714</v>
      </c>
      <c r="D421" s="24" t="s">
        <v>2715</v>
      </c>
      <c r="E421" s="24" t="s">
        <v>2054</v>
      </c>
      <c r="F421" s="21">
        <v>41982</v>
      </c>
      <c r="G421" s="24">
        <v>3</v>
      </c>
      <c r="H421" s="19"/>
      <c r="I421" s="19"/>
      <c r="J421" s="126">
        <f>VLOOKUP(A421,'[2]МТ ОТИ'!$1:$1048576,14,0)</f>
        <v>41</v>
      </c>
      <c r="K421" s="123" t="s">
        <v>3788</v>
      </c>
    </row>
    <row r="422" spans="1:11" ht="48.75" customHeight="1">
      <c r="A422" s="20" t="s">
        <v>2056</v>
      </c>
      <c r="B422" s="21">
        <v>41998</v>
      </c>
      <c r="C422" s="24" t="s">
        <v>2057</v>
      </c>
      <c r="D422" s="24" t="s">
        <v>2058</v>
      </c>
      <c r="E422" s="24" t="s">
        <v>2059</v>
      </c>
      <c r="F422" s="21">
        <v>41998</v>
      </c>
      <c r="G422" s="24">
        <v>4</v>
      </c>
      <c r="H422" s="19"/>
      <c r="I422" s="19"/>
      <c r="J422" s="126">
        <f>VLOOKUP(A422,'[2]МТ ОТИ'!$1:$1048576,14,0)</f>
        <v>29</v>
      </c>
      <c r="K422" s="146"/>
    </row>
    <row r="423" spans="1:11" ht="64.5" customHeight="1">
      <c r="A423" s="20" t="s">
        <v>2060</v>
      </c>
      <c r="B423" s="21">
        <v>41998</v>
      </c>
      <c r="C423" s="24" t="s">
        <v>3648</v>
      </c>
      <c r="D423" s="24" t="s">
        <v>3649</v>
      </c>
      <c r="E423" s="24" t="s">
        <v>2061</v>
      </c>
      <c r="F423" s="21">
        <v>41998</v>
      </c>
      <c r="G423" s="24">
        <v>4</v>
      </c>
      <c r="H423" s="19"/>
      <c r="I423" s="19"/>
      <c r="J423" s="126">
        <f>VLOOKUP(A423,'[2]МТ ОТИ'!$1:$1048576,14,0)</f>
        <v>61</v>
      </c>
      <c r="K423" s="123" t="s">
        <v>4330</v>
      </c>
    </row>
    <row r="424" spans="1:11" ht="54.75" customHeight="1">
      <c r="A424" s="20" t="s">
        <v>2062</v>
      </c>
      <c r="B424" s="21">
        <v>41998</v>
      </c>
      <c r="C424" s="19" t="s">
        <v>1874</v>
      </c>
      <c r="D424" s="171" t="s">
        <v>2063</v>
      </c>
      <c r="E424" s="19" t="s">
        <v>2064</v>
      </c>
      <c r="F424" s="21">
        <v>41998</v>
      </c>
      <c r="G424" s="19">
        <v>4</v>
      </c>
      <c r="H424" s="19"/>
      <c r="I424" s="19"/>
      <c r="J424" s="126">
        <f>VLOOKUP(A424,'[2]МТ ОТИ'!$1:$1048576,14,0)</f>
        <v>78</v>
      </c>
      <c r="K424" s="146"/>
    </row>
    <row r="425" spans="1:11" ht="63.75" customHeight="1">
      <c r="A425" s="20" t="s">
        <v>2065</v>
      </c>
      <c r="B425" s="21">
        <v>41998</v>
      </c>
      <c r="C425" s="171" t="s">
        <v>2712</v>
      </c>
      <c r="D425" s="171" t="s">
        <v>2710</v>
      </c>
      <c r="E425" s="19" t="s">
        <v>2066</v>
      </c>
      <c r="F425" s="21">
        <v>41998</v>
      </c>
      <c r="G425" s="19">
        <v>4</v>
      </c>
      <c r="H425" s="19"/>
      <c r="I425" s="19"/>
      <c r="J425" s="126">
        <f>VLOOKUP(A425,'[2]МТ ОТИ'!$1:$1048576,14,0)</f>
        <v>61</v>
      </c>
      <c r="K425" s="188" t="s">
        <v>4342</v>
      </c>
    </row>
    <row r="426" spans="1:11" ht="58.5" customHeight="1">
      <c r="A426" s="20" t="s">
        <v>2067</v>
      </c>
      <c r="B426" s="21">
        <v>41998</v>
      </c>
      <c r="C426" s="171" t="s">
        <v>3293</v>
      </c>
      <c r="D426" s="126" t="s">
        <v>2422</v>
      </c>
      <c r="E426" s="19" t="s">
        <v>2066</v>
      </c>
      <c r="F426" s="21">
        <v>41998</v>
      </c>
      <c r="G426" s="19">
        <v>4</v>
      </c>
      <c r="H426" s="19"/>
      <c r="I426" s="19"/>
      <c r="J426" s="126">
        <f>VLOOKUP(A426,'[2]МТ ОТИ'!$1:$1048576,14,0)</f>
        <v>61</v>
      </c>
      <c r="K426" s="146"/>
    </row>
    <row r="427" spans="1:11" ht="61.5" customHeight="1">
      <c r="A427" s="20" t="s">
        <v>2069</v>
      </c>
      <c r="B427" s="21">
        <v>42019</v>
      </c>
      <c r="C427" s="19" t="s">
        <v>2070</v>
      </c>
      <c r="D427" s="171" t="s">
        <v>2071</v>
      </c>
      <c r="E427" s="19" t="s">
        <v>2072</v>
      </c>
      <c r="F427" s="21">
        <v>42019</v>
      </c>
      <c r="G427" s="19">
        <v>3</v>
      </c>
      <c r="H427" s="19"/>
      <c r="I427" s="19"/>
      <c r="J427" s="126">
        <f>VLOOKUP(A427,'[2]МТ ОТИ'!$1:$1048576,14,0)</f>
        <v>25</v>
      </c>
      <c r="K427" s="146"/>
    </row>
    <row r="428" spans="1:11" ht="75.75" customHeight="1">
      <c r="A428" s="20" t="s">
        <v>2073</v>
      </c>
      <c r="B428" s="21">
        <v>42019</v>
      </c>
      <c r="C428" s="19" t="s">
        <v>2074</v>
      </c>
      <c r="D428" s="171" t="s">
        <v>3357</v>
      </c>
      <c r="E428" s="19" t="s">
        <v>2075</v>
      </c>
      <c r="F428" s="21">
        <v>42019</v>
      </c>
      <c r="G428" s="19">
        <v>3</v>
      </c>
      <c r="H428" s="19"/>
      <c r="I428" s="19"/>
      <c r="J428" s="126">
        <f>VLOOKUP(A428,'[2]МТ ОТИ'!$1:$1048576,14,0)</f>
        <v>25</v>
      </c>
      <c r="K428" s="123" t="s">
        <v>4301</v>
      </c>
    </row>
    <row r="429" spans="1:11" ht="75" customHeight="1">
      <c r="A429" s="20" t="s">
        <v>2076</v>
      </c>
      <c r="B429" s="21">
        <v>42027</v>
      </c>
      <c r="C429" s="67" t="s">
        <v>2077</v>
      </c>
      <c r="D429" s="67" t="s">
        <v>2078</v>
      </c>
      <c r="E429" s="19" t="s">
        <v>2079</v>
      </c>
      <c r="F429" s="21">
        <v>42027</v>
      </c>
      <c r="G429" s="19">
        <v>4</v>
      </c>
      <c r="H429" s="19"/>
      <c r="I429" s="19"/>
      <c r="J429" s="126">
        <f>VLOOKUP(A429,'[2]МТ ОТИ'!$1:$1048576,14,0)</f>
        <v>39</v>
      </c>
      <c r="K429" s="123" t="s">
        <v>4219</v>
      </c>
    </row>
    <row r="430" spans="1:11" ht="42" customHeight="1">
      <c r="A430" s="20" t="s">
        <v>2080</v>
      </c>
      <c r="B430" s="21">
        <v>42027</v>
      </c>
      <c r="C430" s="171" t="s">
        <v>2081</v>
      </c>
      <c r="D430" s="171" t="s">
        <v>2082</v>
      </c>
      <c r="E430" s="19" t="s">
        <v>2083</v>
      </c>
      <c r="F430" s="21">
        <v>42027</v>
      </c>
      <c r="G430" s="19">
        <v>4</v>
      </c>
      <c r="H430" s="19"/>
      <c r="I430" s="19" t="s">
        <v>4233</v>
      </c>
      <c r="J430" s="126">
        <f>VLOOKUP(A430,'[2]МТ ОТИ'!$1:$1048576,14,0)</f>
        <v>92</v>
      </c>
      <c r="K430" s="146"/>
    </row>
    <row r="431" spans="1:11" ht="76.5" customHeight="1">
      <c r="A431" s="20" t="s">
        <v>2084</v>
      </c>
      <c r="B431" s="21">
        <v>42051</v>
      </c>
      <c r="C431" s="171" t="s">
        <v>3256</v>
      </c>
      <c r="D431" s="171" t="s">
        <v>3255</v>
      </c>
      <c r="E431" s="19" t="s">
        <v>2085</v>
      </c>
      <c r="F431" s="21">
        <v>42051</v>
      </c>
      <c r="G431" s="19">
        <v>4</v>
      </c>
      <c r="H431" s="19"/>
      <c r="I431" s="19"/>
      <c r="J431" s="126">
        <f>VLOOKUP(A431,'[2]МТ ОТИ'!$1:$1048576,14,0)</f>
        <v>65</v>
      </c>
      <c r="K431" s="146"/>
    </row>
    <row r="432" spans="1:11" ht="63.75" customHeight="1">
      <c r="A432" s="20" t="s">
        <v>2086</v>
      </c>
      <c r="B432" s="21">
        <v>42079</v>
      </c>
      <c r="C432" s="171" t="s">
        <v>2945</v>
      </c>
      <c r="D432" s="171" t="s">
        <v>1989</v>
      </c>
      <c r="E432" s="19" t="s">
        <v>2087</v>
      </c>
      <c r="F432" s="21">
        <v>42079</v>
      </c>
      <c r="G432" s="19">
        <v>4</v>
      </c>
      <c r="H432" s="19"/>
      <c r="I432" s="19"/>
      <c r="J432" s="126">
        <f>VLOOKUP(A432,'[2]МТ ОТИ'!$1:$1048576,14,0)</f>
        <v>92</v>
      </c>
      <c r="K432" s="123" t="s">
        <v>3925</v>
      </c>
    </row>
    <row r="433" spans="1:11" ht="61.5" customHeight="1">
      <c r="A433" s="20" t="s">
        <v>2088</v>
      </c>
      <c r="B433" s="68">
        <v>42068</v>
      </c>
      <c r="C433" s="19" t="s">
        <v>2759</v>
      </c>
      <c r="D433" s="171" t="s">
        <v>1989</v>
      </c>
      <c r="E433" s="67" t="s">
        <v>2089</v>
      </c>
      <c r="F433" s="68">
        <v>42068</v>
      </c>
      <c r="G433" s="19">
        <v>4</v>
      </c>
      <c r="H433" s="19"/>
      <c r="I433" s="19"/>
      <c r="J433" s="126">
        <f>VLOOKUP(A433,'[2]МТ ОТИ'!$1:$1048576,14,0)</f>
        <v>92</v>
      </c>
      <c r="K433" s="123" t="s">
        <v>3926</v>
      </c>
    </row>
    <row r="434" spans="1:11" ht="75.75" customHeight="1">
      <c r="A434" s="20" t="s">
        <v>2090</v>
      </c>
      <c r="B434" s="68">
        <v>42068</v>
      </c>
      <c r="C434" s="19" t="s">
        <v>2091</v>
      </c>
      <c r="D434" s="171" t="s">
        <v>3532</v>
      </c>
      <c r="E434" s="67" t="s">
        <v>2092</v>
      </c>
      <c r="F434" s="68">
        <v>42068</v>
      </c>
      <c r="G434" s="19">
        <v>2</v>
      </c>
      <c r="H434" s="171" t="s">
        <v>3531</v>
      </c>
      <c r="I434" s="19"/>
      <c r="J434" s="126">
        <f>VLOOKUP(A434,'[2]МТ ОТИ'!$1:$1048576,14,0)</f>
        <v>92</v>
      </c>
      <c r="K434" s="123" t="s">
        <v>4305</v>
      </c>
    </row>
    <row r="435" spans="1:11" ht="87.75" customHeight="1">
      <c r="A435" s="20" t="s">
        <v>2432</v>
      </c>
      <c r="B435" s="21">
        <v>42080</v>
      </c>
      <c r="C435" s="19" t="s">
        <v>541</v>
      </c>
      <c r="D435" s="171" t="s">
        <v>2433</v>
      </c>
      <c r="E435" s="19" t="s">
        <v>2093</v>
      </c>
      <c r="F435" s="21">
        <v>42080</v>
      </c>
      <c r="G435" s="19">
        <v>4</v>
      </c>
      <c r="H435" s="19"/>
      <c r="I435" s="19" t="s">
        <v>4168</v>
      </c>
      <c r="J435" s="126">
        <f>VLOOKUP(A435,'[2]МТ ОТИ'!$1:$1048576,14,0)</f>
        <v>27</v>
      </c>
      <c r="K435" s="146"/>
    </row>
    <row r="436" spans="1:11" ht="128.25" customHeight="1">
      <c r="A436" s="20" t="s">
        <v>2094</v>
      </c>
      <c r="B436" s="21">
        <v>42081</v>
      </c>
      <c r="C436" s="67" t="s">
        <v>2095</v>
      </c>
      <c r="D436" s="171" t="s">
        <v>2096</v>
      </c>
      <c r="E436" s="19" t="s">
        <v>2097</v>
      </c>
      <c r="F436" s="21">
        <v>42081</v>
      </c>
      <c r="G436" s="19">
        <v>4</v>
      </c>
      <c r="H436" s="19"/>
      <c r="I436" s="19"/>
      <c r="J436" s="126">
        <f>VLOOKUP(A436,'[2]МТ ОТИ'!$1:$1048576,14,0)</f>
        <v>78</v>
      </c>
      <c r="K436" s="146"/>
    </row>
    <row r="437" spans="1:11" ht="76.5" customHeight="1">
      <c r="A437" s="20" t="s">
        <v>2098</v>
      </c>
      <c r="B437" s="21">
        <v>42081</v>
      </c>
      <c r="C437" s="171" t="s">
        <v>2099</v>
      </c>
      <c r="D437" s="171" t="s">
        <v>3629</v>
      </c>
      <c r="E437" s="67" t="s">
        <v>2100</v>
      </c>
      <c r="F437" s="21">
        <v>42081</v>
      </c>
      <c r="G437" s="19">
        <v>3</v>
      </c>
      <c r="H437" s="21">
        <v>42251</v>
      </c>
      <c r="I437" s="19"/>
      <c r="J437" s="126">
        <f>VLOOKUP(A437,'[2]МТ ОТИ'!$1:$1048576,14,0)</f>
        <v>82</v>
      </c>
      <c r="K437" s="146"/>
    </row>
    <row r="438" spans="1:11" ht="75" customHeight="1">
      <c r="A438" s="20" t="s">
        <v>2101</v>
      </c>
      <c r="B438" s="21">
        <v>42086</v>
      </c>
      <c r="C438" s="171" t="s">
        <v>2713</v>
      </c>
      <c r="D438" s="171" t="s">
        <v>2710</v>
      </c>
      <c r="E438" s="19" t="s">
        <v>907</v>
      </c>
      <c r="F438" s="21">
        <v>42086</v>
      </c>
      <c r="G438" s="19">
        <v>3</v>
      </c>
      <c r="H438" s="19"/>
      <c r="I438" s="19"/>
      <c r="J438" s="126">
        <f>VLOOKUP(A438,'[2]МТ ОТИ'!$1:$1048576,14,0)</f>
        <v>61</v>
      </c>
      <c r="K438" s="188" t="s">
        <v>4343</v>
      </c>
    </row>
    <row r="439" spans="1:11" ht="73.5" customHeight="1">
      <c r="A439" s="20" t="s">
        <v>2102</v>
      </c>
      <c r="B439" s="21">
        <v>42093</v>
      </c>
      <c r="C439" s="19" t="s">
        <v>3527</v>
      </c>
      <c r="D439" s="171" t="s">
        <v>3525</v>
      </c>
      <c r="E439" s="19" t="s">
        <v>2103</v>
      </c>
      <c r="F439" s="21">
        <v>42093</v>
      </c>
      <c r="G439" s="19">
        <v>4</v>
      </c>
      <c r="H439" s="19"/>
      <c r="I439" s="19"/>
      <c r="J439" s="126">
        <f>VLOOKUP(A439,'[2]МТ ОТИ'!$1:$1048576,14,0)</f>
        <v>87</v>
      </c>
      <c r="K439" s="188" t="s">
        <v>4338</v>
      </c>
    </row>
    <row r="440" spans="1:11" ht="64.5" customHeight="1">
      <c r="A440" s="20" t="s">
        <v>2104</v>
      </c>
      <c r="B440" s="21">
        <v>42108</v>
      </c>
      <c r="C440" s="171" t="s">
        <v>2980</v>
      </c>
      <c r="D440" s="171" t="s">
        <v>2981</v>
      </c>
      <c r="E440" s="19" t="s">
        <v>2105</v>
      </c>
      <c r="F440" s="21">
        <v>42108</v>
      </c>
      <c r="G440" s="19">
        <v>2</v>
      </c>
      <c r="H440" s="19"/>
      <c r="I440" s="19"/>
      <c r="J440" s="126">
        <f>VLOOKUP(A440,'[2]МТ ОТИ'!$1:$1048576,14,0)</f>
        <v>23</v>
      </c>
      <c r="K440" s="123" t="s">
        <v>4325</v>
      </c>
    </row>
    <row r="441" spans="1:11" ht="87" customHeight="1">
      <c r="A441" s="20" t="s">
        <v>2106</v>
      </c>
      <c r="B441" s="21">
        <v>42129</v>
      </c>
      <c r="C441" s="171" t="s">
        <v>3106</v>
      </c>
      <c r="D441" s="171" t="s">
        <v>3019</v>
      </c>
      <c r="E441" s="19" t="s">
        <v>2107</v>
      </c>
      <c r="F441" s="21">
        <v>42129</v>
      </c>
      <c r="G441" s="19">
        <v>3</v>
      </c>
      <c r="H441" s="19"/>
      <c r="I441" s="19"/>
      <c r="J441" s="126">
        <f>VLOOKUP(A441,'[2]МТ ОТИ'!$1:$1048576,14,0)</f>
        <v>41</v>
      </c>
      <c r="K441" s="188" t="s">
        <v>4336</v>
      </c>
    </row>
    <row r="442" spans="1:11" ht="63" customHeight="1">
      <c r="A442" s="20" t="s">
        <v>2108</v>
      </c>
      <c r="B442" s="21">
        <v>42130</v>
      </c>
      <c r="C442" s="171" t="s">
        <v>2235</v>
      </c>
      <c r="D442" s="126" t="s">
        <v>3225</v>
      </c>
      <c r="E442" s="19" t="s">
        <v>2109</v>
      </c>
      <c r="F442" s="21">
        <v>42130</v>
      </c>
      <c r="G442" s="19">
        <v>3</v>
      </c>
      <c r="H442" s="19"/>
      <c r="I442" s="19"/>
      <c r="J442" s="126">
        <f>VLOOKUP(A442,'[2]МТ ОТИ'!$1:$1048576,14,0)</f>
        <v>78</v>
      </c>
      <c r="K442" s="146"/>
    </row>
    <row r="443" spans="1:11" ht="71.25" customHeight="1">
      <c r="A443" s="20" t="s">
        <v>2110</v>
      </c>
      <c r="B443" s="21">
        <v>42130</v>
      </c>
      <c r="C443" s="19" t="s">
        <v>2111</v>
      </c>
      <c r="D443" s="171" t="s">
        <v>2808</v>
      </c>
      <c r="E443" s="19" t="s">
        <v>2112</v>
      </c>
      <c r="F443" s="21">
        <v>42130</v>
      </c>
      <c r="G443" s="19">
        <v>4</v>
      </c>
      <c r="H443" s="19"/>
      <c r="I443" s="19"/>
      <c r="J443" s="126">
        <f>VLOOKUP(A443,'[2]МТ ОТИ'!$1:$1048576,14,0)</f>
        <v>41</v>
      </c>
      <c r="K443" s="123" t="s">
        <v>4299</v>
      </c>
    </row>
    <row r="444" spans="1:11" ht="81.75" customHeight="1">
      <c r="A444" s="20" t="s">
        <v>2113</v>
      </c>
      <c r="B444" s="21">
        <v>42130</v>
      </c>
      <c r="C444" s="19" t="s">
        <v>2689</v>
      </c>
      <c r="D444" s="171" t="s">
        <v>2114</v>
      </c>
      <c r="E444" s="19" t="s">
        <v>2115</v>
      </c>
      <c r="F444" s="21">
        <v>42130</v>
      </c>
      <c r="G444" s="19">
        <v>3</v>
      </c>
      <c r="H444" s="19"/>
      <c r="I444" s="19"/>
      <c r="J444" s="126">
        <f>VLOOKUP(A444,'[2]МТ ОТИ'!$1:$1048576,14,0)</f>
        <v>47</v>
      </c>
      <c r="K444" s="123" t="s">
        <v>3724</v>
      </c>
    </row>
    <row r="445" spans="1:11" ht="75.75" customHeight="1">
      <c r="A445" s="20" t="s">
        <v>2116</v>
      </c>
      <c r="B445" s="21">
        <v>42143</v>
      </c>
      <c r="C445" s="67" t="s">
        <v>2117</v>
      </c>
      <c r="D445" s="67" t="s">
        <v>2118</v>
      </c>
      <c r="E445" s="19" t="s">
        <v>2119</v>
      </c>
      <c r="F445" s="21">
        <v>42143</v>
      </c>
      <c r="G445" s="19">
        <v>4</v>
      </c>
      <c r="H445" s="19"/>
      <c r="I445" s="19"/>
      <c r="J445" s="126">
        <f>VLOOKUP(A445,'[2]МТ ОТИ'!$1:$1048576,14,0)</f>
        <v>39</v>
      </c>
      <c r="K445" s="146"/>
    </row>
    <row r="446" spans="1:11" ht="83.25" customHeight="1">
      <c r="A446" s="20" t="s">
        <v>2120</v>
      </c>
      <c r="B446" s="21">
        <v>42151</v>
      </c>
      <c r="C446" s="171" t="s">
        <v>2733</v>
      </c>
      <c r="D446" s="126" t="s">
        <v>2734</v>
      </c>
      <c r="E446" s="19" t="s">
        <v>2121</v>
      </c>
      <c r="F446" s="21">
        <v>42151</v>
      </c>
      <c r="G446" s="19">
        <v>4</v>
      </c>
      <c r="H446" s="19"/>
      <c r="I446" s="19"/>
      <c r="J446" s="126">
        <f>VLOOKUP(A446,'[2]МТ ОТИ'!$1:$1048576,14,0)</f>
        <v>61</v>
      </c>
      <c r="K446" s="188" t="s">
        <v>3861</v>
      </c>
    </row>
    <row r="447" spans="1:11" ht="84" customHeight="1">
      <c r="A447" s="20" t="s">
        <v>2122</v>
      </c>
      <c r="B447" s="21">
        <v>42151</v>
      </c>
      <c r="C447" s="67" t="s">
        <v>2123</v>
      </c>
      <c r="D447" s="67" t="s">
        <v>2124</v>
      </c>
      <c r="E447" s="19" t="s">
        <v>2125</v>
      </c>
      <c r="F447" s="21">
        <v>42151</v>
      </c>
      <c r="G447" s="19">
        <v>4</v>
      </c>
      <c r="H447" s="19"/>
      <c r="I447" s="19"/>
      <c r="J447" s="126">
        <f>VLOOKUP(A447,'[2]МТ ОТИ'!$1:$1048576,14,0)</f>
        <v>51</v>
      </c>
      <c r="K447" s="146"/>
    </row>
    <row r="448" spans="1:11" ht="74.25" customHeight="1">
      <c r="A448" s="20" t="s">
        <v>2126</v>
      </c>
      <c r="B448" s="21">
        <v>42151</v>
      </c>
      <c r="C448" s="19" t="s">
        <v>4196</v>
      </c>
      <c r="D448" s="67" t="s">
        <v>2127</v>
      </c>
      <c r="E448" s="19" t="s">
        <v>2128</v>
      </c>
      <c r="F448" s="21">
        <v>42151</v>
      </c>
      <c r="G448" s="19">
        <v>3</v>
      </c>
      <c r="H448" s="19"/>
      <c r="I448" s="19"/>
      <c r="J448" s="126">
        <f>VLOOKUP(A448,'[2]МТ ОТИ'!$1:$1048576,14,0)</f>
        <v>82</v>
      </c>
      <c r="K448" s="123" t="s">
        <v>3800</v>
      </c>
    </row>
    <row r="449" spans="1:11" ht="62.25" customHeight="1">
      <c r="A449" s="20" t="s">
        <v>2129</v>
      </c>
      <c r="B449" s="21">
        <v>42151</v>
      </c>
      <c r="C449" s="19" t="s">
        <v>4197</v>
      </c>
      <c r="D449" s="67" t="s">
        <v>2127</v>
      </c>
      <c r="E449" s="19" t="s">
        <v>2128</v>
      </c>
      <c r="F449" s="21">
        <v>42151</v>
      </c>
      <c r="G449" s="19">
        <v>1</v>
      </c>
      <c r="H449" s="19"/>
      <c r="I449" s="19"/>
      <c r="J449" s="126">
        <f>VLOOKUP(A449,'[2]МТ ОТИ'!$1:$1048576,14,0)</f>
        <v>82</v>
      </c>
      <c r="K449" s="123" t="s">
        <v>3798</v>
      </c>
    </row>
    <row r="450" spans="1:11" ht="63" customHeight="1">
      <c r="A450" s="20" t="s">
        <v>2130</v>
      </c>
      <c r="B450" s="21">
        <v>42151</v>
      </c>
      <c r="C450" s="19" t="s">
        <v>4198</v>
      </c>
      <c r="D450" s="67" t="s">
        <v>2127</v>
      </c>
      <c r="E450" s="19" t="s">
        <v>2128</v>
      </c>
      <c r="F450" s="21">
        <v>42151</v>
      </c>
      <c r="G450" s="19">
        <v>3</v>
      </c>
      <c r="H450" s="19"/>
      <c r="I450" s="19"/>
      <c r="J450" s="126">
        <f>VLOOKUP(A450,'[2]МТ ОТИ'!$1:$1048576,14,0)</f>
        <v>82</v>
      </c>
      <c r="K450" s="123" t="s">
        <v>3802</v>
      </c>
    </row>
    <row r="451" spans="1:11" ht="60.75" customHeight="1">
      <c r="A451" s="20" t="s">
        <v>2131</v>
      </c>
      <c r="B451" s="21">
        <v>42151</v>
      </c>
      <c r="C451" s="19" t="s">
        <v>4199</v>
      </c>
      <c r="D451" s="67" t="s">
        <v>2127</v>
      </c>
      <c r="E451" s="19" t="s">
        <v>2128</v>
      </c>
      <c r="F451" s="21">
        <v>42151</v>
      </c>
      <c r="G451" s="19">
        <v>3</v>
      </c>
      <c r="H451" s="19"/>
      <c r="I451" s="19" t="s">
        <v>4194</v>
      </c>
      <c r="J451" s="126">
        <f>VLOOKUP(A451,'[2]МТ ОТИ'!$1:$1048576,14,0)</f>
        <v>82</v>
      </c>
      <c r="K451" s="146"/>
    </row>
    <row r="452" spans="1:11" ht="54" customHeight="1">
      <c r="A452" s="20" t="s">
        <v>2132</v>
      </c>
      <c r="B452" s="21">
        <v>42151</v>
      </c>
      <c r="C452" s="19" t="s">
        <v>4200</v>
      </c>
      <c r="D452" s="67" t="s">
        <v>2127</v>
      </c>
      <c r="E452" s="19" t="s">
        <v>2128</v>
      </c>
      <c r="F452" s="21">
        <v>42151</v>
      </c>
      <c r="G452" s="19">
        <v>3</v>
      </c>
      <c r="H452" s="19"/>
      <c r="I452" s="19" t="s">
        <v>4194</v>
      </c>
      <c r="J452" s="126">
        <f>VLOOKUP(A452,'[2]МТ ОТИ'!$1:$1048576,14,0)</f>
        <v>82</v>
      </c>
      <c r="K452" s="146"/>
    </row>
    <row r="453" spans="1:11" ht="60.75" customHeight="1">
      <c r="A453" s="20" t="s">
        <v>2133</v>
      </c>
      <c r="B453" s="21">
        <v>42151</v>
      </c>
      <c r="C453" s="19" t="s">
        <v>4201</v>
      </c>
      <c r="D453" s="67" t="s">
        <v>2127</v>
      </c>
      <c r="E453" s="19" t="s">
        <v>2128</v>
      </c>
      <c r="F453" s="21">
        <v>42151</v>
      </c>
      <c r="G453" s="19">
        <v>3</v>
      </c>
      <c r="H453" s="19"/>
      <c r="I453" s="19"/>
      <c r="J453" s="126">
        <f>VLOOKUP(A453,'[2]МТ ОТИ'!$1:$1048576,14,0)</f>
        <v>82</v>
      </c>
      <c r="K453" s="123" t="s">
        <v>3799</v>
      </c>
    </row>
    <row r="454" spans="1:11" ht="48.75" customHeight="1">
      <c r="A454" s="20" t="s">
        <v>2134</v>
      </c>
      <c r="B454" s="21">
        <v>42151</v>
      </c>
      <c r="C454" s="19" t="s">
        <v>4202</v>
      </c>
      <c r="D454" s="67" t="s">
        <v>2127</v>
      </c>
      <c r="E454" s="19" t="s">
        <v>2128</v>
      </c>
      <c r="F454" s="21">
        <v>42151</v>
      </c>
      <c r="G454" s="19">
        <v>4</v>
      </c>
      <c r="H454" s="19"/>
      <c r="I454" s="19"/>
      <c r="J454" s="126">
        <f>VLOOKUP(A454,'[2]МТ ОТИ'!$1:$1048576,14,0)</f>
        <v>82</v>
      </c>
      <c r="K454" s="146"/>
    </row>
    <row r="455" spans="1:11" ht="56.25" customHeight="1">
      <c r="A455" s="20" t="s">
        <v>2135</v>
      </c>
      <c r="B455" s="21">
        <v>42151</v>
      </c>
      <c r="C455" s="19" t="s">
        <v>4203</v>
      </c>
      <c r="D455" s="67" t="s">
        <v>2127</v>
      </c>
      <c r="E455" s="19" t="s">
        <v>2128</v>
      </c>
      <c r="F455" s="21">
        <v>42151</v>
      </c>
      <c r="G455" s="19">
        <v>3</v>
      </c>
      <c r="H455" s="19"/>
      <c r="I455" s="19" t="s">
        <v>4194</v>
      </c>
      <c r="J455" s="126">
        <f>VLOOKUP(A455,'[2]МТ ОТИ'!$1:$1048576,14,0)</f>
        <v>82</v>
      </c>
      <c r="K455" s="146"/>
    </row>
    <row r="456" spans="1:11" ht="60" customHeight="1">
      <c r="A456" s="20" t="s">
        <v>2136</v>
      </c>
      <c r="B456" s="21">
        <v>42151</v>
      </c>
      <c r="C456" s="19" t="s">
        <v>4204</v>
      </c>
      <c r="D456" s="67" t="s">
        <v>2127</v>
      </c>
      <c r="E456" s="19" t="s">
        <v>2128</v>
      </c>
      <c r="F456" s="21">
        <v>42151</v>
      </c>
      <c r="G456" s="19">
        <v>3</v>
      </c>
      <c r="H456" s="19"/>
      <c r="I456" s="19" t="s">
        <v>4194</v>
      </c>
      <c r="J456" s="126">
        <f>VLOOKUP(A456,'[2]МТ ОТИ'!$1:$1048576,14,0)</f>
        <v>82</v>
      </c>
      <c r="K456" s="146"/>
    </row>
    <row r="457" spans="1:11" ht="58.5" customHeight="1">
      <c r="A457" s="20" t="s">
        <v>2137</v>
      </c>
      <c r="B457" s="21">
        <v>42151</v>
      </c>
      <c r="C457" s="19" t="s">
        <v>4205</v>
      </c>
      <c r="D457" s="67" t="s">
        <v>2127</v>
      </c>
      <c r="E457" s="19" t="s">
        <v>2128</v>
      </c>
      <c r="F457" s="21">
        <v>42151</v>
      </c>
      <c r="G457" s="19">
        <v>3</v>
      </c>
      <c r="H457" s="19"/>
      <c r="I457" s="19" t="s">
        <v>4194</v>
      </c>
      <c r="J457" s="126">
        <f>VLOOKUP(A457,'[2]МТ ОТИ'!$1:$1048576,14,0)</f>
        <v>82</v>
      </c>
      <c r="K457" s="146"/>
    </row>
    <row r="458" spans="1:11" ht="57.75" customHeight="1">
      <c r="A458" s="20" t="s">
        <v>2138</v>
      </c>
      <c r="B458" s="21">
        <v>42151</v>
      </c>
      <c r="C458" s="19" t="s">
        <v>4206</v>
      </c>
      <c r="D458" s="67" t="s">
        <v>2127</v>
      </c>
      <c r="E458" s="19" t="s">
        <v>2128</v>
      </c>
      <c r="F458" s="21">
        <v>42151</v>
      </c>
      <c r="G458" s="19">
        <v>1</v>
      </c>
      <c r="H458" s="19"/>
      <c r="I458" s="19"/>
      <c r="J458" s="126">
        <f>VLOOKUP(A458,'[2]МТ ОТИ'!$1:$1048576,14,0)</f>
        <v>82</v>
      </c>
      <c r="K458" s="123" t="s">
        <v>3801</v>
      </c>
    </row>
    <row r="459" spans="1:11" ht="57.75" customHeight="1">
      <c r="A459" s="20" t="s">
        <v>2139</v>
      </c>
      <c r="B459" s="21">
        <v>42151</v>
      </c>
      <c r="C459" s="19" t="s">
        <v>4207</v>
      </c>
      <c r="D459" s="67" t="s">
        <v>2127</v>
      </c>
      <c r="E459" s="19" t="s">
        <v>2128</v>
      </c>
      <c r="F459" s="21">
        <v>42151</v>
      </c>
      <c r="G459" s="19">
        <v>1</v>
      </c>
      <c r="H459" s="19"/>
      <c r="I459" s="19"/>
      <c r="J459" s="126">
        <f>VLOOKUP(A459,'[2]МТ ОТИ'!$1:$1048576,14,0)</f>
        <v>82</v>
      </c>
      <c r="K459" s="123" t="s">
        <v>3797</v>
      </c>
    </row>
    <row r="460" spans="1:11" ht="64.5" customHeight="1">
      <c r="A460" s="20" t="s">
        <v>2140</v>
      </c>
      <c r="B460" s="21">
        <v>42151</v>
      </c>
      <c r="C460" s="19" t="s">
        <v>4208</v>
      </c>
      <c r="D460" s="67" t="s">
        <v>2127</v>
      </c>
      <c r="E460" s="19" t="s">
        <v>2128</v>
      </c>
      <c r="F460" s="21">
        <v>42151</v>
      </c>
      <c r="G460" s="19">
        <v>1</v>
      </c>
      <c r="H460" s="19"/>
      <c r="I460" s="19"/>
      <c r="J460" s="126">
        <f>VLOOKUP(A460,'[2]МТ ОТИ'!$1:$1048576,14,0)</f>
        <v>82</v>
      </c>
      <c r="K460" s="123" t="s">
        <v>3796</v>
      </c>
    </row>
    <row r="461" spans="1:11" ht="74.25" customHeight="1">
      <c r="A461" s="20" t="s">
        <v>2141</v>
      </c>
      <c r="B461" s="21">
        <v>42151</v>
      </c>
      <c r="C461" s="19" t="s">
        <v>4209</v>
      </c>
      <c r="D461" s="67" t="s">
        <v>2127</v>
      </c>
      <c r="E461" s="19" t="s">
        <v>2128</v>
      </c>
      <c r="F461" s="21">
        <v>42151</v>
      </c>
      <c r="G461" s="19">
        <v>3</v>
      </c>
      <c r="H461" s="19"/>
      <c r="I461" s="19"/>
      <c r="J461" s="126">
        <f>VLOOKUP(A461,'[2]МТ ОТИ'!$1:$1048576,14,0)</f>
        <v>82</v>
      </c>
      <c r="K461" s="123" t="s">
        <v>3803</v>
      </c>
    </row>
    <row r="462" spans="1:11" ht="63" customHeight="1">
      <c r="A462" s="20" t="s">
        <v>2142</v>
      </c>
      <c r="B462" s="21">
        <v>42165</v>
      </c>
      <c r="C462" s="19" t="s">
        <v>2143</v>
      </c>
      <c r="D462" s="67" t="s">
        <v>1791</v>
      </c>
      <c r="E462" s="19" t="s">
        <v>1792</v>
      </c>
      <c r="F462" s="21">
        <v>42165</v>
      </c>
      <c r="G462" s="19">
        <v>3</v>
      </c>
      <c r="H462" s="19"/>
      <c r="I462" s="19"/>
      <c r="J462" s="126">
        <f>VLOOKUP(A462,'[2]МТ ОТИ'!$1:$1048576,14,0)</f>
        <v>65</v>
      </c>
      <c r="K462" s="123" t="s">
        <v>4236</v>
      </c>
    </row>
    <row r="463" spans="1:11" ht="103.5" customHeight="1">
      <c r="A463" s="32" t="s">
        <v>2144</v>
      </c>
      <c r="B463" s="21">
        <v>42170</v>
      </c>
      <c r="C463" s="19" t="s">
        <v>2145</v>
      </c>
      <c r="D463" s="171" t="s">
        <v>2754</v>
      </c>
      <c r="E463" s="19" t="s">
        <v>2146</v>
      </c>
      <c r="F463" s="21">
        <v>42170</v>
      </c>
      <c r="G463" s="19">
        <v>4</v>
      </c>
      <c r="H463" s="19"/>
      <c r="I463" s="19"/>
      <c r="J463" s="126">
        <f>VLOOKUP(A463,'[2]МТ ОТИ'!$1:$1048576,14,0)</f>
        <v>27</v>
      </c>
      <c r="K463" s="146"/>
    </row>
    <row r="464" spans="1:11" ht="78" customHeight="1">
      <c r="A464" s="32" t="s">
        <v>2374</v>
      </c>
      <c r="B464" s="21">
        <v>42170</v>
      </c>
      <c r="C464" s="171" t="s">
        <v>3040</v>
      </c>
      <c r="D464" s="171" t="s">
        <v>1989</v>
      </c>
      <c r="E464" s="19" t="s">
        <v>2147</v>
      </c>
      <c r="F464" s="21">
        <v>42170</v>
      </c>
      <c r="G464" s="19">
        <v>4</v>
      </c>
      <c r="H464" s="19"/>
      <c r="I464" s="19"/>
      <c r="J464" s="126">
        <f>VLOOKUP(A464,'[2]МТ ОТИ'!$1:$1048576,14,0)</f>
        <v>92</v>
      </c>
      <c r="K464" s="123" t="s">
        <v>3927</v>
      </c>
    </row>
    <row r="465" spans="1:11" ht="58.5" customHeight="1">
      <c r="A465" s="32" t="s">
        <v>2148</v>
      </c>
      <c r="B465" s="21">
        <v>42194</v>
      </c>
      <c r="C465" s="19" t="s">
        <v>2149</v>
      </c>
      <c r="D465" s="171" t="s">
        <v>2150</v>
      </c>
      <c r="E465" s="171" t="s">
        <v>3234</v>
      </c>
      <c r="F465" s="21">
        <v>42194</v>
      </c>
      <c r="G465" s="19">
        <v>3</v>
      </c>
      <c r="H465" s="21">
        <v>43391</v>
      </c>
      <c r="I465" s="19"/>
      <c r="J465" s="126">
        <f>VLOOKUP(A465,'[2]МТ ОТИ'!$1:$1048576,14,0)</f>
        <v>61</v>
      </c>
      <c r="K465" s="123" t="s">
        <v>3935</v>
      </c>
    </row>
    <row r="466" spans="1:11" ht="75" customHeight="1">
      <c r="A466" s="32" t="s">
        <v>2151</v>
      </c>
      <c r="B466" s="21">
        <v>42200</v>
      </c>
      <c r="C466" s="67" t="s">
        <v>2152</v>
      </c>
      <c r="D466" s="171" t="s">
        <v>2153</v>
      </c>
      <c r="E466" s="19" t="s">
        <v>2154</v>
      </c>
      <c r="F466" s="21">
        <v>42200</v>
      </c>
      <c r="G466" s="19">
        <v>3</v>
      </c>
      <c r="H466" s="19"/>
      <c r="I466" s="19"/>
      <c r="J466" s="126">
        <f>VLOOKUP(A466,'[2]МТ ОТИ'!$1:$1048576,14,0)</f>
        <v>51</v>
      </c>
      <c r="K466" s="123" t="s">
        <v>3832</v>
      </c>
    </row>
    <row r="467" spans="1:11" ht="67.5" customHeight="1">
      <c r="A467" s="32" t="s">
        <v>2155</v>
      </c>
      <c r="B467" s="21">
        <v>42200</v>
      </c>
      <c r="C467" s="19" t="s">
        <v>2156</v>
      </c>
      <c r="D467" s="67" t="s">
        <v>2157</v>
      </c>
      <c r="E467" s="19" t="s">
        <v>2158</v>
      </c>
      <c r="F467" s="21">
        <v>42200</v>
      </c>
      <c r="G467" s="19">
        <v>4</v>
      </c>
      <c r="H467" s="19"/>
      <c r="I467" s="19"/>
      <c r="J467" s="126">
        <f>VLOOKUP(A467,'[2]МТ ОТИ'!$1:$1048576,14,0)</f>
        <v>65</v>
      </c>
      <c r="K467" s="146"/>
    </row>
    <row r="468" spans="1:11" ht="92.25" customHeight="1">
      <c r="A468" s="32" t="s">
        <v>2159</v>
      </c>
      <c r="B468" s="21">
        <v>42201</v>
      </c>
      <c r="C468" s="19" t="s">
        <v>2160</v>
      </c>
      <c r="D468" s="171" t="s">
        <v>2834</v>
      </c>
      <c r="E468" s="19" t="s">
        <v>2161</v>
      </c>
      <c r="F468" s="21">
        <v>42201</v>
      </c>
      <c r="G468" s="19">
        <v>4</v>
      </c>
      <c r="H468" s="19"/>
      <c r="I468" s="19"/>
      <c r="J468" s="126">
        <f>VLOOKUP(A468,'[2]МТ ОТИ'!$1:$1048576,14,0)</f>
        <v>49</v>
      </c>
      <c r="K468" s="123" t="s">
        <v>4170</v>
      </c>
    </row>
    <row r="469" spans="1:11" ht="120" customHeight="1">
      <c r="A469" s="32" t="s">
        <v>2162</v>
      </c>
      <c r="B469" s="21">
        <v>42215</v>
      </c>
      <c r="C469" s="33" t="s">
        <v>2459</v>
      </c>
      <c r="D469" s="36" t="s">
        <v>2460</v>
      </c>
      <c r="E469" s="19" t="s">
        <v>922</v>
      </c>
      <c r="F469" s="21">
        <v>42158</v>
      </c>
      <c r="G469" s="19">
        <v>4</v>
      </c>
      <c r="H469" s="19"/>
      <c r="I469" s="19"/>
      <c r="J469" s="126">
        <f>VLOOKUP(A469,'[2]МТ ОТИ'!$1:$1048576,14,0)</f>
        <v>47</v>
      </c>
      <c r="K469" s="146"/>
    </row>
    <row r="470" spans="1:11" ht="70.5" customHeight="1">
      <c r="A470" s="32" t="s">
        <v>2163</v>
      </c>
      <c r="B470" s="21">
        <v>42222</v>
      </c>
      <c r="C470" s="19" t="s">
        <v>2045</v>
      </c>
      <c r="D470" s="67" t="s">
        <v>2164</v>
      </c>
      <c r="E470" s="19" t="s">
        <v>2165</v>
      </c>
      <c r="F470" s="21">
        <v>42222</v>
      </c>
      <c r="G470" s="19">
        <v>4</v>
      </c>
      <c r="H470" s="19"/>
      <c r="I470" s="19"/>
      <c r="J470" s="126">
        <f>VLOOKUP(A470,'[2]МТ ОТИ'!$1:$1048576,14,0)</f>
        <v>27</v>
      </c>
      <c r="K470" s="146"/>
    </row>
    <row r="471" spans="1:11" ht="73.5" customHeight="1">
      <c r="A471" s="32" t="s">
        <v>2166</v>
      </c>
      <c r="B471" s="21">
        <v>42222</v>
      </c>
      <c r="C471" s="171" t="s">
        <v>2353</v>
      </c>
      <c r="D471" s="171" t="s">
        <v>2167</v>
      </c>
      <c r="E471" s="105" t="s">
        <v>2354</v>
      </c>
      <c r="F471" s="21">
        <v>42222</v>
      </c>
      <c r="G471" s="19">
        <v>1</v>
      </c>
      <c r="H471" s="21">
        <v>42480</v>
      </c>
      <c r="I471" s="19"/>
      <c r="J471" s="126">
        <f>VLOOKUP(A471,'[2]МТ ОТИ'!$1:$1048576,14,0)</f>
        <v>51</v>
      </c>
      <c r="K471" s="123" t="s">
        <v>3725</v>
      </c>
    </row>
    <row r="472" spans="1:11" ht="61.5" customHeight="1">
      <c r="A472" s="32" t="s">
        <v>2168</v>
      </c>
      <c r="B472" s="21">
        <v>42234</v>
      </c>
      <c r="C472" s="67" t="s">
        <v>2169</v>
      </c>
      <c r="D472" s="67" t="s">
        <v>2127</v>
      </c>
      <c r="E472" s="67" t="s">
        <v>2170</v>
      </c>
      <c r="F472" s="21">
        <v>42234</v>
      </c>
      <c r="G472" s="19">
        <v>3</v>
      </c>
      <c r="H472" s="19"/>
      <c r="I472" s="19"/>
      <c r="J472" s="126">
        <f>VLOOKUP(A472,'[2]МТ ОТИ'!$1:$1048576,14,0)</f>
        <v>82</v>
      </c>
      <c r="K472" s="123" t="s">
        <v>3793</v>
      </c>
    </row>
    <row r="473" spans="1:11" ht="58.5" customHeight="1">
      <c r="A473" s="32" t="s">
        <v>2171</v>
      </c>
      <c r="B473" s="21">
        <v>42234</v>
      </c>
      <c r="C473" s="67" t="s">
        <v>2172</v>
      </c>
      <c r="D473" s="171" t="s">
        <v>2127</v>
      </c>
      <c r="E473" s="67" t="s">
        <v>2170</v>
      </c>
      <c r="F473" s="21">
        <v>42234</v>
      </c>
      <c r="G473" s="19">
        <v>3</v>
      </c>
      <c r="H473" s="19"/>
      <c r="I473" s="19"/>
      <c r="J473" s="126">
        <f>VLOOKUP(A473,'[2]МТ ОТИ'!$1:$1048576,14,0)</f>
        <v>82</v>
      </c>
      <c r="K473" s="123" t="s">
        <v>3794</v>
      </c>
    </row>
    <row r="474" spans="1:11" ht="63.75" customHeight="1">
      <c r="A474" s="32" t="s">
        <v>2173</v>
      </c>
      <c r="B474" s="21">
        <v>42234</v>
      </c>
      <c r="C474" s="171" t="s">
        <v>2755</v>
      </c>
      <c r="D474" s="171" t="s">
        <v>2127</v>
      </c>
      <c r="E474" s="171" t="s">
        <v>2170</v>
      </c>
      <c r="F474" s="21">
        <v>42234</v>
      </c>
      <c r="G474" s="19">
        <v>1</v>
      </c>
      <c r="H474" s="19"/>
      <c r="I474" s="19"/>
      <c r="J474" s="126">
        <f>VLOOKUP(A474,'[2]МТ ОТИ'!$1:$1048576,14,0)</f>
        <v>82</v>
      </c>
      <c r="K474" s="123" t="s">
        <v>3792</v>
      </c>
    </row>
    <row r="475" spans="1:11" ht="71.25" customHeight="1">
      <c r="A475" s="32" t="s">
        <v>2174</v>
      </c>
      <c r="B475" s="21">
        <v>42234</v>
      </c>
      <c r="C475" s="171" t="s">
        <v>2756</v>
      </c>
      <c r="D475" s="67" t="s">
        <v>2127</v>
      </c>
      <c r="E475" s="67" t="s">
        <v>2170</v>
      </c>
      <c r="F475" s="21">
        <v>42234</v>
      </c>
      <c r="G475" s="19">
        <v>1</v>
      </c>
      <c r="H475" s="19"/>
      <c r="I475" s="19"/>
      <c r="J475" s="126">
        <f>VLOOKUP(A475,'[2]МТ ОТИ'!$1:$1048576,14,0)</f>
        <v>82</v>
      </c>
      <c r="K475" s="123" t="s">
        <v>3791</v>
      </c>
    </row>
    <row r="476" spans="1:11" ht="84.75" customHeight="1">
      <c r="A476" s="32" t="s">
        <v>2175</v>
      </c>
      <c r="B476" s="21">
        <v>42234</v>
      </c>
      <c r="C476" s="171" t="s">
        <v>3345</v>
      </c>
      <c r="D476" s="171" t="s">
        <v>3346</v>
      </c>
      <c r="E476" s="19" t="s">
        <v>2068</v>
      </c>
      <c r="F476" s="21">
        <v>42234</v>
      </c>
      <c r="G476" s="19">
        <v>4</v>
      </c>
      <c r="H476" s="19"/>
      <c r="I476" s="19"/>
      <c r="J476" s="126">
        <f>VLOOKUP(A476,'[2]МТ ОТИ'!$1:$1048576,14,0)</f>
        <v>14</v>
      </c>
      <c r="K476" s="123" t="s">
        <v>4169</v>
      </c>
    </row>
    <row r="477" spans="1:11" ht="73.5" customHeight="1">
      <c r="A477" s="32" t="s">
        <v>2176</v>
      </c>
      <c r="B477" s="21">
        <v>42241</v>
      </c>
      <c r="C477" s="19" t="s">
        <v>2177</v>
      </c>
      <c r="D477" s="126" t="s">
        <v>3189</v>
      </c>
      <c r="E477" s="19" t="s">
        <v>2178</v>
      </c>
      <c r="F477" s="21">
        <v>42241</v>
      </c>
      <c r="G477" s="19">
        <v>4</v>
      </c>
      <c r="H477" s="19"/>
      <c r="I477" s="19"/>
      <c r="J477" s="126">
        <f>VLOOKUP(A477,'[2]МТ ОТИ'!$1:$1048576,14,0)</f>
        <v>51</v>
      </c>
      <c r="K477" s="146"/>
    </row>
    <row r="478" spans="1:11" ht="65.25" customHeight="1">
      <c r="A478" s="32" t="s">
        <v>2179</v>
      </c>
      <c r="B478" s="21">
        <v>42270</v>
      </c>
      <c r="C478" s="19" t="s">
        <v>2180</v>
      </c>
      <c r="D478" s="171" t="s">
        <v>2181</v>
      </c>
      <c r="E478" s="19" t="s">
        <v>2182</v>
      </c>
      <c r="F478" s="21">
        <v>42270</v>
      </c>
      <c r="G478" s="19">
        <v>4</v>
      </c>
      <c r="H478" s="19"/>
      <c r="I478" s="19"/>
      <c r="J478" s="126">
        <f>VLOOKUP(A478,'[2]МТ ОТИ'!$1:$1048576,14,0)</f>
        <v>49</v>
      </c>
      <c r="K478" s="146"/>
    </row>
    <row r="479" spans="1:11" ht="72.75" customHeight="1">
      <c r="A479" s="32" t="s">
        <v>2183</v>
      </c>
      <c r="B479" s="21">
        <v>42270</v>
      </c>
      <c r="C479" s="67" t="s">
        <v>2184</v>
      </c>
      <c r="D479" s="126" t="s">
        <v>3582</v>
      </c>
      <c r="E479" s="19" t="s">
        <v>2185</v>
      </c>
      <c r="F479" s="21">
        <v>42270</v>
      </c>
      <c r="G479" s="19">
        <v>4</v>
      </c>
      <c r="H479" s="19"/>
      <c r="I479" s="19"/>
      <c r="J479" s="126">
        <f>VLOOKUP(A479,'[2]МТ ОТИ'!$1:$1048576,14,0)</f>
        <v>65</v>
      </c>
      <c r="K479" s="123" t="s">
        <v>3814</v>
      </c>
    </row>
    <row r="480" spans="1:11" ht="57" customHeight="1">
      <c r="A480" s="32" t="s">
        <v>2186</v>
      </c>
      <c r="B480" s="21">
        <v>42298</v>
      </c>
      <c r="C480" s="19" t="s">
        <v>751</v>
      </c>
      <c r="D480" s="171" t="s">
        <v>2187</v>
      </c>
      <c r="E480" s="19" t="s">
        <v>2188</v>
      </c>
      <c r="F480" s="21">
        <v>42298</v>
      </c>
      <c r="G480" s="19">
        <v>4</v>
      </c>
      <c r="H480" s="19"/>
      <c r="I480" s="19"/>
      <c r="J480" s="126">
        <f>VLOOKUP(A480,'[2]МТ ОТИ'!$1:$1048576,14,0)</f>
        <v>51</v>
      </c>
      <c r="K480" s="146"/>
    </row>
    <row r="481" spans="1:11" ht="68.25" customHeight="1">
      <c r="A481" s="32" t="s">
        <v>2189</v>
      </c>
      <c r="B481" s="21">
        <v>42305</v>
      </c>
      <c r="C481" s="19" t="s">
        <v>2190</v>
      </c>
      <c r="D481" s="67" t="s">
        <v>2191</v>
      </c>
      <c r="E481" s="19" t="s">
        <v>2192</v>
      </c>
      <c r="F481" s="21">
        <v>42305</v>
      </c>
      <c r="G481" s="19">
        <v>4</v>
      </c>
      <c r="H481" s="19" t="s">
        <v>28</v>
      </c>
      <c r="I481" s="19"/>
      <c r="J481" s="126">
        <f>VLOOKUP(A481,'[2]МТ ОТИ'!$1:$1048576,14,0)</f>
        <v>78</v>
      </c>
      <c r="K481" s="123" t="s">
        <v>3813</v>
      </c>
    </row>
    <row r="482" spans="1:11" ht="78" customHeight="1">
      <c r="A482" s="32" t="s">
        <v>2193</v>
      </c>
      <c r="B482" s="21">
        <v>42313</v>
      </c>
      <c r="C482" s="67" t="s">
        <v>2194</v>
      </c>
      <c r="D482" s="67" t="s">
        <v>2195</v>
      </c>
      <c r="E482" s="19" t="s">
        <v>2196</v>
      </c>
      <c r="F482" s="21">
        <v>42313</v>
      </c>
      <c r="G482" s="19">
        <v>3</v>
      </c>
      <c r="H482" s="19"/>
      <c r="I482" s="19"/>
      <c r="J482" s="126">
        <f>VLOOKUP(A482,'[2]МТ ОТИ'!$1:$1048576,14,0)</f>
        <v>78</v>
      </c>
      <c r="K482" s="146"/>
    </row>
    <row r="483" spans="1:11" ht="95.25" customHeight="1">
      <c r="A483" s="32" t="s">
        <v>2197</v>
      </c>
      <c r="B483" s="21">
        <v>42324</v>
      </c>
      <c r="C483" s="171" t="s">
        <v>2198</v>
      </c>
      <c r="D483" s="171" t="s">
        <v>2886</v>
      </c>
      <c r="E483" s="19" t="s">
        <v>2199</v>
      </c>
      <c r="F483" s="21">
        <v>42324</v>
      </c>
      <c r="G483" s="19">
        <v>3</v>
      </c>
      <c r="H483" s="19"/>
      <c r="I483" s="19"/>
      <c r="J483" s="126">
        <f>VLOOKUP(A483,'[2]МТ ОТИ'!$1:$1048576,14,0)</f>
        <v>78</v>
      </c>
      <c r="K483" s="123" t="s">
        <v>4020</v>
      </c>
    </row>
    <row r="484" spans="1:11" ht="72.75" customHeight="1">
      <c r="A484" s="32" t="s">
        <v>2200</v>
      </c>
      <c r="B484" s="21">
        <v>42326</v>
      </c>
      <c r="C484" s="171" t="s">
        <v>3243</v>
      </c>
      <c r="D484" s="171" t="s">
        <v>3236</v>
      </c>
      <c r="E484" s="19" t="s">
        <v>2201</v>
      </c>
      <c r="F484" s="21">
        <v>42326</v>
      </c>
      <c r="G484" s="19">
        <v>4</v>
      </c>
      <c r="H484" s="19"/>
      <c r="I484" s="19"/>
      <c r="J484" s="126">
        <f>VLOOKUP(A484,'[2]МТ ОТИ'!$1:$1048576,14,0)</f>
        <v>82</v>
      </c>
      <c r="K484" s="123" t="s">
        <v>4222</v>
      </c>
    </row>
    <row r="485" spans="1:11" ht="72" customHeight="1">
      <c r="A485" s="32" t="s">
        <v>2202</v>
      </c>
      <c r="B485" s="21">
        <v>42333</v>
      </c>
      <c r="C485" s="19" t="s">
        <v>2203</v>
      </c>
      <c r="D485" s="67" t="s">
        <v>1718</v>
      </c>
      <c r="E485" s="19" t="s">
        <v>1980</v>
      </c>
      <c r="F485" s="21">
        <v>42333</v>
      </c>
      <c r="G485" s="19">
        <v>1</v>
      </c>
      <c r="H485" s="19"/>
      <c r="I485" s="19"/>
      <c r="J485" s="126">
        <f>VLOOKUP(A485,'[2]МТ ОТИ'!$1:$1048576,14,0)</f>
        <v>0</v>
      </c>
      <c r="K485" s="188" t="s">
        <v>4376</v>
      </c>
    </row>
    <row r="486" spans="1:11" ht="62.25" customHeight="1">
      <c r="A486" s="32" t="s">
        <v>2204</v>
      </c>
      <c r="B486" s="21">
        <v>42353</v>
      </c>
      <c r="C486" s="67" t="s">
        <v>2205</v>
      </c>
      <c r="D486" s="67" t="s">
        <v>2206</v>
      </c>
      <c r="E486" s="19" t="s">
        <v>2207</v>
      </c>
      <c r="F486" s="21">
        <v>42353</v>
      </c>
      <c r="G486" s="19">
        <v>4</v>
      </c>
      <c r="H486" s="19"/>
      <c r="I486" s="19"/>
      <c r="J486" s="126">
        <f>VLOOKUP(A486,'[2]МТ ОТИ'!$1:$1048576,14,0)</f>
        <v>92</v>
      </c>
      <c r="K486" s="146"/>
    </row>
    <row r="487" spans="1:11" ht="68.25" customHeight="1">
      <c r="A487" s="32" t="s">
        <v>2208</v>
      </c>
      <c r="B487" s="21">
        <v>42353</v>
      </c>
      <c r="C487" s="67" t="s">
        <v>2209</v>
      </c>
      <c r="D487" s="67" t="s">
        <v>2210</v>
      </c>
      <c r="E487" s="19" t="s">
        <v>2211</v>
      </c>
      <c r="F487" s="21">
        <v>42353</v>
      </c>
      <c r="G487" s="19">
        <v>3</v>
      </c>
      <c r="H487" s="19"/>
      <c r="I487" s="19"/>
      <c r="J487" s="126">
        <f>VLOOKUP(A487,'[2]МТ ОТИ'!$1:$1048576,14,0)</f>
        <v>23</v>
      </c>
      <c r="K487" s="123" t="s">
        <v>3815</v>
      </c>
    </row>
    <row r="488" spans="1:11" ht="63.75" customHeight="1">
      <c r="A488" s="32" t="s">
        <v>2212</v>
      </c>
      <c r="B488" s="21">
        <v>42353</v>
      </c>
      <c r="C488" s="107" t="s">
        <v>2213</v>
      </c>
      <c r="D488" s="67" t="s">
        <v>2214</v>
      </c>
      <c r="E488" s="19" t="s">
        <v>2215</v>
      </c>
      <c r="F488" s="21">
        <v>42353</v>
      </c>
      <c r="G488" s="19">
        <v>3</v>
      </c>
      <c r="H488" s="19"/>
      <c r="I488" s="19"/>
      <c r="J488" s="126">
        <f>VLOOKUP(A488,'[2]МТ ОТИ'!$1:$1048576,14,0)</f>
        <v>78</v>
      </c>
      <c r="K488" s="146"/>
    </row>
    <row r="489" spans="1:11" ht="61.5" customHeight="1">
      <c r="A489" s="32" t="s">
        <v>2216</v>
      </c>
      <c r="B489" s="21">
        <v>42359</v>
      </c>
      <c r="C489" s="67" t="s">
        <v>2217</v>
      </c>
      <c r="D489" s="171" t="s">
        <v>2187</v>
      </c>
      <c r="E489" s="19" t="s">
        <v>2218</v>
      </c>
      <c r="F489" s="21">
        <v>42359</v>
      </c>
      <c r="G489" s="19">
        <v>4</v>
      </c>
      <c r="H489" s="19"/>
      <c r="I489" s="19"/>
      <c r="J489" s="126">
        <f>VLOOKUP(A489,'[2]МТ ОТИ'!$1:$1048576,14,0)</f>
        <v>51</v>
      </c>
      <c r="K489" s="146"/>
    </row>
    <row r="490" spans="1:11" ht="71.25" customHeight="1">
      <c r="A490" s="32" t="s">
        <v>2219</v>
      </c>
      <c r="B490" s="21">
        <v>42359</v>
      </c>
      <c r="C490" s="67" t="s">
        <v>2220</v>
      </c>
      <c r="D490" s="67" t="s">
        <v>2221</v>
      </c>
      <c r="E490" s="19" t="s">
        <v>2222</v>
      </c>
      <c r="F490" s="21">
        <v>42359</v>
      </c>
      <c r="G490" s="19">
        <v>4</v>
      </c>
      <c r="H490" s="19"/>
      <c r="I490" s="19"/>
      <c r="J490" s="126">
        <f>VLOOKUP(A490,'[2]МТ ОТИ'!$1:$1048576,14,0)</f>
        <v>78</v>
      </c>
      <c r="K490" s="146"/>
    </row>
    <row r="491" spans="1:11" ht="74.25" customHeight="1">
      <c r="A491" s="32" t="s">
        <v>2223</v>
      </c>
      <c r="B491" s="21">
        <v>42367</v>
      </c>
      <c r="C491" s="171" t="s">
        <v>2224</v>
      </c>
      <c r="D491" s="171" t="s">
        <v>2225</v>
      </c>
      <c r="E491" s="19" t="s">
        <v>2226</v>
      </c>
      <c r="F491" s="21">
        <v>42367</v>
      </c>
      <c r="G491" s="19">
        <v>3</v>
      </c>
      <c r="H491" s="19"/>
      <c r="I491" s="19"/>
      <c r="J491" s="126">
        <f>VLOOKUP(A491,'[2]МТ ОТИ'!$1:$1048576,14,0)</f>
        <v>39</v>
      </c>
      <c r="K491" s="123" t="s">
        <v>4258</v>
      </c>
    </row>
    <row r="492" spans="1:11" ht="68.25" customHeight="1">
      <c r="A492" s="32" t="s">
        <v>2227</v>
      </c>
      <c r="B492" s="21">
        <v>42381</v>
      </c>
      <c r="C492" s="19" t="s">
        <v>2228</v>
      </c>
      <c r="D492" s="171" t="s">
        <v>2229</v>
      </c>
      <c r="E492" s="19" t="s">
        <v>2230</v>
      </c>
      <c r="F492" s="21">
        <v>42381</v>
      </c>
      <c r="G492" s="19">
        <v>4</v>
      </c>
      <c r="H492" s="19"/>
      <c r="I492" s="19"/>
      <c r="J492" s="126">
        <f>VLOOKUP(A492,'[2]МТ ОТИ'!$1:$1048576,14,0)</f>
        <v>25</v>
      </c>
      <c r="K492" s="146"/>
    </row>
    <row r="493" spans="1:11" ht="99.75" customHeight="1">
      <c r="A493" s="32" t="s">
        <v>2253</v>
      </c>
      <c r="B493" s="21">
        <v>42397</v>
      </c>
      <c r="C493" s="171" t="s">
        <v>2837</v>
      </c>
      <c r="D493" s="171" t="s">
        <v>3666</v>
      </c>
      <c r="E493" s="19" t="s">
        <v>2255</v>
      </c>
      <c r="F493" s="21">
        <v>42397</v>
      </c>
      <c r="G493" s="19">
        <v>4</v>
      </c>
      <c r="H493" s="73"/>
      <c r="I493" s="73"/>
      <c r="J493" s="126">
        <f>VLOOKUP(A493,'[2]МТ ОТИ'!$1:$1048576,14,0)</f>
        <v>29</v>
      </c>
      <c r="K493" s="123" t="s">
        <v>4221</v>
      </c>
    </row>
    <row r="494" spans="1:11" ht="72.75" customHeight="1">
      <c r="A494" s="78" t="s">
        <v>2456</v>
      </c>
      <c r="B494" s="21">
        <v>42410</v>
      </c>
      <c r="C494" s="19" t="s">
        <v>2268</v>
      </c>
      <c r="D494" s="171" t="s">
        <v>1659</v>
      </c>
      <c r="E494" s="171" t="s">
        <v>2757</v>
      </c>
      <c r="F494" s="21">
        <v>42410</v>
      </c>
      <c r="G494" s="19">
        <v>2</v>
      </c>
      <c r="H494" s="21">
        <v>42775</v>
      </c>
      <c r="I494" s="75"/>
      <c r="J494" s="126">
        <f>VLOOKUP(A494,'[2]МТ ОТИ'!$1:$1048576,14,0)</f>
        <v>23</v>
      </c>
      <c r="K494" s="123" t="s">
        <v>4116</v>
      </c>
    </row>
    <row r="495" spans="1:11" ht="72.75" customHeight="1">
      <c r="A495" s="78" t="s">
        <v>2269</v>
      </c>
      <c r="B495" s="21">
        <v>42411</v>
      </c>
      <c r="C495" s="19" t="s">
        <v>2270</v>
      </c>
      <c r="D495" s="155" t="s">
        <v>2606</v>
      </c>
      <c r="E495" s="19" t="s">
        <v>2276</v>
      </c>
      <c r="F495" s="21">
        <v>42411</v>
      </c>
      <c r="G495" s="19">
        <v>4</v>
      </c>
      <c r="H495" s="73"/>
      <c r="I495" s="73"/>
      <c r="J495" s="126">
        <f>VLOOKUP(A495,'[2]МТ ОТИ'!$1:$1048576,14,0)</f>
        <v>51</v>
      </c>
      <c r="K495" s="188" t="s">
        <v>4414</v>
      </c>
    </row>
    <row r="496" spans="1:11" ht="69" customHeight="1">
      <c r="A496" s="78" t="s">
        <v>2280</v>
      </c>
      <c r="B496" s="21">
        <v>42417</v>
      </c>
      <c r="C496" s="171" t="s">
        <v>2921</v>
      </c>
      <c r="D496" s="171" t="s">
        <v>2281</v>
      </c>
      <c r="E496" s="19" t="s">
        <v>2282</v>
      </c>
      <c r="F496" s="21">
        <v>42417</v>
      </c>
      <c r="G496" s="19">
        <v>3</v>
      </c>
      <c r="H496" s="73"/>
      <c r="I496" s="73"/>
      <c r="J496" s="126">
        <f>VLOOKUP(A496,'[2]МТ ОТИ'!$1:$1048576,14,0)</f>
        <v>61</v>
      </c>
      <c r="K496" s="123" t="s">
        <v>4136</v>
      </c>
    </row>
    <row r="497" spans="1:11" ht="65.25" customHeight="1">
      <c r="A497" s="78" t="s">
        <v>2297</v>
      </c>
      <c r="B497" s="21">
        <v>42453</v>
      </c>
      <c r="C497" s="92" t="s">
        <v>2314</v>
      </c>
      <c r="D497" s="92" t="s">
        <v>2313</v>
      </c>
      <c r="E497" s="19" t="s">
        <v>2312</v>
      </c>
      <c r="F497" s="21">
        <v>42453</v>
      </c>
      <c r="G497" s="19">
        <v>2</v>
      </c>
      <c r="H497" s="73"/>
      <c r="I497" s="73"/>
      <c r="J497" s="126">
        <f>VLOOKUP(A497,'[2]МТ ОТИ'!$1:$1048576,14,0)</f>
        <v>47</v>
      </c>
      <c r="K497" s="146"/>
    </row>
    <row r="498" spans="1:11" ht="111.75" customHeight="1">
      <c r="A498" s="78" t="s">
        <v>2319</v>
      </c>
      <c r="B498" s="21">
        <v>42464</v>
      </c>
      <c r="C498" s="94" t="s">
        <v>2320</v>
      </c>
      <c r="D498" s="171" t="s">
        <v>2345</v>
      </c>
      <c r="E498" s="19" t="s">
        <v>2344</v>
      </c>
      <c r="F498" s="21">
        <v>42464</v>
      </c>
      <c r="G498" s="19">
        <v>4</v>
      </c>
      <c r="H498" s="73"/>
      <c r="I498" s="73"/>
      <c r="J498" s="126">
        <f>VLOOKUP(A498,'[2]МТ ОТИ'!$1:$1048576,14,0)</f>
        <v>51</v>
      </c>
      <c r="K498" s="146"/>
    </row>
    <row r="499" spans="1:11" ht="75" customHeight="1">
      <c r="A499" s="78" t="s">
        <v>2322</v>
      </c>
      <c r="B499" s="21">
        <v>42464</v>
      </c>
      <c r="C499" s="100" t="s">
        <v>2323</v>
      </c>
      <c r="D499" s="171" t="s">
        <v>2343</v>
      </c>
      <c r="E499" s="19" t="s">
        <v>2342</v>
      </c>
      <c r="F499" s="21">
        <v>42464</v>
      </c>
      <c r="G499" s="19">
        <v>4</v>
      </c>
      <c r="H499" s="73"/>
      <c r="I499" s="73"/>
      <c r="J499" s="126">
        <f>VLOOKUP(A499,'[2]МТ ОТИ'!$1:$1048576,14,0)</f>
        <v>51</v>
      </c>
      <c r="K499" s="146"/>
    </row>
    <row r="500" spans="1:11" ht="82.5" customHeight="1">
      <c r="A500" s="78" t="s">
        <v>2324</v>
      </c>
      <c r="B500" s="21">
        <v>42464</v>
      </c>
      <c r="C500" s="95" t="s">
        <v>2326</v>
      </c>
      <c r="D500" s="101" t="s">
        <v>2347</v>
      </c>
      <c r="E500" s="19" t="s">
        <v>2346</v>
      </c>
      <c r="F500" s="21">
        <v>42464</v>
      </c>
      <c r="G500" s="19">
        <v>3</v>
      </c>
      <c r="H500" s="73"/>
      <c r="I500" s="73"/>
      <c r="J500" s="126">
        <f>VLOOKUP(A500,'[2]МТ ОТИ'!$1:$1048576,14,0)</f>
        <v>10</v>
      </c>
      <c r="K500" s="123" t="s">
        <v>3726</v>
      </c>
    </row>
    <row r="501" spans="1:11" ht="54.75" customHeight="1">
      <c r="A501" s="78" t="s">
        <v>2325</v>
      </c>
      <c r="B501" s="21">
        <v>42464</v>
      </c>
      <c r="C501" s="95" t="s">
        <v>2327</v>
      </c>
      <c r="D501" s="101" t="s">
        <v>2347</v>
      </c>
      <c r="E501" s="19" t="s">
        <v>2346</v>
      </c>
      <c r="F501" s="21">
        <v>42464</v>
      </c>
      <c r="G501" s="19">
        <v>3</v>
      </c>
      <c r="H501" s="73"/>
      <c r="I501" s="73"/>
      <c r="J501" s="126">
        <f>VLOOKUP(A501,'[2]МТ ОТИ'!$1:$1048576,14,0)</f>
        <v>10</v>
      </c>
      <c r="K501" s="146"/>
    </row>
    <row r="502" spans="1:11" ht="80.25" customHeight="1">
      <c r="A502" s="78" t="s">
        <v>2334</v>
      </c>
      <c r="B502" s="21">
        <v>42468</v>
      </c>
      <c r="C502" s="171" t="s">
        <v>2335</v>
      </c>
      <c r="D502" s="98" t="s">
        <v>2337</v>
      </c>
      <c r="E502" s="19" t="s">
        <v>2336</v>
      </c>
      <c r="F502" s="21">
        <v>42468</v>
      </c>
      <c r="G502" s="19">
        <v>3</v>
      </c>
      <c r="H502" s="73"/>
      <c r="I502" s="73"/>
      <c r="J502" s="126">
        <f>VLOOKUP(A502,'[2]МТ ОТИ'!$1:$1048576,14,0)</f>
        <v>78</v>
      </c>
      <c r="K502" s="146"/>
    </row>
    <row r="503" spans="1:11" ht="87" customHeight="1">
      <c r="A503" s="78" t="s">
        <v>2349</v>
      </c>
      <c r="B503" s="21">
        <v>42480</v>
      </c>
      <c r="C503" s="171" t="s">
        <v>2350</v>
      </c>
      <c r="D503" s="171" t="s">
        <v>3530</v>
      </c>
      <c r="E503" s="171" t="s">
        <v>2363</v>
      </c>
      <c r="F503" s="21">
        <v>42480</v>
      </c>
      <c r="G503" s="19">
        <v>3</v>
      </c>
      <c r="H503" s="21">
        <v>42485</v>
      </c>
      <c r="I503" s="73"/>
      <c r="J503" s="126">
        <f>VLOOKUP(A503,'[2]МТ ОТИ'!$1:$1048576,14,0)</f>
        <v>47</v>
      </c>
      <c r="K503" s="146"/>
    </row>
    <row r="504" spans="1:11" ht="83.25" customHeight="1">
      <c r="A504" s="28" t="s">
        <v>2356</v>
      </c>
      <c r="B504" s="21">
        <v>42488</v>
      </c>
      <c r="C504" s="24" t="s">
        <v>2357</v>
      </c>
      <c r="D504" s="24" t="s">
        <v>2367</v>
      </c>
      <c r="E504" s="31" t="s">
        <v>2366</v>
      </c>
      <c r="F504" s="21">
        <v>42488</v>
      </c>
      <c r="G504" s="31">
        <v>3</v>
      </c>
      <c r="H504" s="106"/>
      <c r="I504" s="106"/>
      <c r="J504" s="126">
        <f>VLOOKUP(A504,'[2]МТ ОТИ'!$1:$1048576,14,0)</f>
        <v>23</v>
      </c>
      <c r="K504" s="123" t="s">
        <v>3838</v>
      </c>
    </row>
    <row r="505" spans="1:11" ht="139.5" customHeight="1">
      <c r="A505" s="28" t="s">
        <v>2358</v>
      </c>
      <c r="B505" s="21">
        <v>42502</v>
      </c>
      <c r="C505" s="24" t="s">
        <v>2371</v>
      </c>
      <c r="D505" s="24" t="s">
        <v>2373</v>
      </c>
      <c r="E505" s="31" t="s">
        <v>2372</v>
      </c>
      <c r="F505" s="21">
        <v>42502</v>
      </c>
      <c r="G505" s="31">
        <v>4</v>
      </c>
      <c r="H505" s="106"/>
      <c r="I505" s="106"/>
      <c r="J505" s="126">
        <f>VLOOKUP(A505,'[2]МТ ОТИ'!$1:$1048576,14,0)</f>
        <v>25</v>
      </c>
      <c r="K505" s="146"/>
    </row>
    <row r="506" spans="1:11" ht="108" customHeight="1">
      <c r="A506" s="28" t="s">
        <v>2359</v>
      </c>
      <c r="B506" s="21">
        <v>42488</v>
      </c>
      <c r="C506" s="19" t="s">
        <v>2361</v>
      </c>
      <c r="D506" s="108" t="s">
        <v>2369</v>
      </c>
      <c r="E506" s="19" t="s">
        <v>2368</v>
      </c>
      <c r="F506" s="21">
        <v>42488</v>
      </c>
      <c r="G506" s="31">
        <v>2</v>
      </c>
      <c r="H506" s="73"/>
      <c r="I506" s="73"/>
      <c r="J506" s="126">
        <f>VLOOKUP(A506,'[2]МТ ОТИ'!$1:$1048576,14,0)</f>
        <v>92</v>
      </c>
      <c r="K506" s="123" t="s">
        <v>3928</v>
      </c>
    </row>
    <row r="507" spans="1:11" ht="113.25" customHeight="1">
      <c r="A507" s="28" t="s">
        <v>2360</v>
      </c>
      <c r="B507" s="21">
        <v>42488</v>
      </c>
      <c r="C507" s="19" t="s">
        <v>2362</v>
      </c>
      <c r="D507" s="171" t="s">
        <v>2369</v>
      </c>
      <c r="E507" s="19" t="s">
        <v>2368</v>
      </c>
      <c r="F507" s="21">
        <v>42488</v>
      </c>
      <c r="G507" s="19">
        <v>4</v>
      </c>
      <c r="H507" s="73"/>
      <c r="I507" s="73"/>
      <c r="J507" s="126">
        <f>VLOOKUP(A507,'[2]МТ ОТИ'!$1:$1048576,14,0)</f>
        <v>92</v>
      </c>
      <c r="K507" s="123" t="s">
        <v>3929</v>
      </c>
    </row>
    <row r="508" spans="1:11" ht="63" customHeight="1">
      <c r="A508" s="28" t="s">
        <v>2377</v>
      </c>
      <c r="B508" s="21">
        <v>42514</v>
      </c>
      <c r="C508" s="116" t="s">
        <v>2378</v>
      </c>
      <c r="D508" s="116" t="s">
        <v>2398</v>
      </c>
      <c r="E508" s="19" t="s">
        <v>2397</v>
      </c>
      <c r="F508" s="21">
        <v>42514</v>
      </c>
      <c r="G508" s="19">
        <v>4</v>
      </c>
      <c r="H508" s="73"/>
      <c r="I508" s="73"/>
      <c r="J508" s="126">
        <f>VLOOKUP(A508,'[2]МТ ОТИ'!$1:$1048576,14,0)</f>
        <v>61</v>
      </c>
      <c r="K508" s="123" t="s">
        <v>4021</v>
      </c>
    </row>
    <row r="509" spans="1:11" ht="58.5" customHeight="1">
      <c r="A509" s="28" t="s">
        <v>2400</v>
      </c>
      <c r="B509" s="49">
        <v>40788</v>
      </c>
      <c r="C509" s="49" t="s">
        <v>3462</v>
      </c>
      <c r="D509" s="45" t="s">
        <v>3463</v>
      </c>
      <c r="E509" s="49" t="s">
        <v>2919</v>
      </c>
      <c r="F509" s="49">
        <v>40788</v>
      </c>
      <c r="G509" s="45">
        <v>4</v>
      </c>
      <c r="H509" s="49" t="s">
        <v>2918</v>
      </c>
      <c r="I509" s="75"/>
      <c r="J509" s="126">
        <f>VLOOKUP(A509,'[2]МТ ОТИ'!$1:$1048576,14,0)</f>
        <v>30</v>
      </c>
      <c r="K509" s="123" t="s">
        <v>4096</v>
      </c>
    </row>
    <row r="510" spans="1:11" ht="110.25" customHeight="1">
      <c r="A510" s="28" t="s">
        <v>2408</v>
      </c>
      <c r="B510" s="52">
        <v>42537</v>
      </c>
      <c r="C510" s="49" t="s">
        <v>2407</v>
      </c>
      <c r="D510" s="171" t="s">
        <v>3502</v>
      </c>
      <c r="E510" s="53" t="s">
        <v>2409</v>
      </c>
      <c r="F510" s="52">
        <v>42537</v>
      </c>
      <c r="G510" s="19">
        <v>2</v>
      </c>
      <c r="H510" s="75"/>
      <c r="I510" s="75"/>
      <c r="J510" s="126">
        <f>VLOOKUP(A510,'[2]МТ ОТИ'!$1:$1048576,14,0)</f>
        <v>29</v>
      </c>
      <c r="K510" s="123" t="s">
        <v>4216</v>
      </c>
    </row>
    <row r="511" spans="1:11" ht="137.25" customHeight="1">
      <c r="A511" s="28" t="s">
        <v>2413</v>
      </c>
      <c r="B511" s="127">
        <v>42558</v>
      </c>
      <c r="C511" s="126" t="s">
        <v>2414</v>
      </c>
      <c r="D511" s="126" t="s">
        <v>2758</v>
      </c>
      <c r="E511" s="125" t="s">
        <v>745</v>
      </c>
      <c r="F511" s="127">
        <v>42558</v>
      </c>
      <c r="G511" s="125">
        <v>1</v>
      </c>
      <c r="H511" s="129"/>
      <c r="I511" s="129"/>
      <c r="J511" s="126">
        <f>VLOOKUP(A511,'[2]МТ ОТИ'!$1:$1048576,14,0)</f>
        <v>65</v>
      </c>
      <c r="K511" s="123" t="s">
        <v>4397</v>
      </c>
    </row>
    <row r="512" spans="1:11" ht="75.75" customHeight="1">
      <c r="A512" s="28" t="s">
        <v>2434</v>
      </c>
      <c r="B512" s="127">
        <v>42580</v>
      </c>
      <c r="C512" s="126" t="s">
        <v>2437</v>
      </c>
      <c r="D512" s="126" t="s">
        <v>2436</v>
      </c>
      <c r="E512" s="125" t="s">
        <v>2448</v>
      </c>
      <c r="F512" s="127">
        <v>42580</v>
      </c>
      <c r="G512" s="125">
        <v>4</v>
      </c>
      <c r="H512" s="126" t="s">
        <v>3670</v>
      </c>
      <c r="I512" s="129"/>
      <c r="J512" s="126">
        <f>VLOOKUP(A512,'[2]МТ ОТИ'!$1:$1048576,14,0)</f>
        <v>25</v>
      </c>
      <c r="K512" s="123" t="s">
        <v>4042</v>
      </c>
    </row>
    <row r="513" spans="1:11" ht="78" customHeight="1">
      <c r="A513" s="28" t="s">
        <v>2439</v>
      </c>
      <c r="B513" s="127">
        <v>42580</v>
      </c>
      <c r="C513" s="126" t="s">
        <v>3588</v>
      </c>
      <c r="D513" s="126" t="s">
        <v>3549</v>
      </c>
      <c r="E513" s="125" t="s">
        <v>2449</v>
      </c>
      <c r="F513" s="127">
        <v>42580</v>
      </c>
      <c r="G513" s="45">
        <v>4</v>
      </c>
      <c r="H513" s="129"/>
      <c r="I513" s="129"/>
      <c r="J513" s="126">
        <f>VLOOKUP(A513,'[2]МТ ОТИ'!$1:$1048576,14,0)</f>
        <v>25</v>
      </c>
      <c r="K513" s="123" t="s">
        <v>4024</v>
      </c>
    </row>
    <row r="514" spans="1:11" ht="72" customHeight="1">
      <c r="A514" s="28" t="s">
        <v>2440</v>
      </c>
      <c r="B514" s="127">
        <v>42580</v>
      </c>
      <c r="C514" s="126" t="s">
        <v>2441</v>
      </c>
      <c r="D514" s="126" t="s">
        <v>3660</v>
      </c>
      <c r="E514" s="125" t="s">
        <v>2444</v>
      </c>
      <c r="F514" s="127">
        <v>42580</v>
      </c>
      <c r="G514" s="45">
        <v>4</v>
      </c>
      <c r="H514" s="129"/>
      <c r="I514" s="129"/>
      <c r="J514" s="126">
        <f>VLOOKUP(A514,'[2]МТ ОТИ'!$1:$1048576,14,0)</f>
        <v>82</v>
      </c>
      <c r="K514" s="146"/>
    </row>
    <row r="515" spans="1:11" ht="102.75" customHeight="1">
      <c r="A515" s="28" t="s">
        <v>2473</v>
      </c>
      <c r="B515" s="127">
        <v>42611</v>
      </c>
      <c r="C515" s="126" t="s">
        <v>2474</v>
      </c>
      <c r="D515" s="126" t="s">
        <v>3135</v>
      </c>
      <c r="E515" s="125" t="s">
        <v>2507</v>
      </c>
      <c r="F515" s="127">
        <v>42611</v>
      </c>
      <c r="G515" s="125">
        <v>4</v>
      </c>
      <c r="H515" s="129"/>
      <c r="I515" s="129"/>
      <c r="J515" s="126">
        <f>VLOOKUP(A515,'[2]МТ ОТИ'!$1:$1048576,14,0)</f>
        <v>47</v>
      </c>
      <c r="K515" s="146"/>
    </row>
    <row r="516" spans="1:11" ht="60" customHeight="1">
      <c r="A516" s="28" t="s">
        <v>2525</v>
      </c>
      <c r="B516" s="127">
        <v>42628</v>
      </c>
      <c r="C516" s="126" t="s">
        <v>3550</v>
      </c>
      <c r="D516" s="126" t="s">
        <v>2526</v>
      </c>
      <c r="E516" s="125" t="s">
        <v>2577</v>
      </c>
      <c r="F516" s="127">
        <v>42628</v>
      </c>
      <c r="G516" s="125">
        <v>4</v>
      </c>
      <c r="H516" s="120"/>
      <c r="I516" s="120"/>
      <c r="J516" s="126">
        <f>VLOOKUP(A516,'[2]МТ ОТИ'!$1:$1048576,14,0)</f>
        <v>25</v>
      </c>
      <c r="K516" s="146"/>
    </row>
    <row r="517" spans="1:11" ht="78" customHeight="1">
      <c r="A517" s="28" t="s">
        <v>2527</v>
      </c>
      <c r="B517" s="127">
        <v>42633</v>
      </c>
      <c r="C517" s="126" t="s">
        <v>3221</v>
      </c>
      <c r="D517" s="126" t="s">
        <v>3209</v>
      </c>
      <c r="E517" s="125" t="s">
        <v>2581</v>
      </c>
      <c r="F517" s="127">
        <v>42633</v>
      </c>
      <c r="G517" s="125">
        <v>4</v>
      </c>
      <c r="H517" s="129"/>
      <c r="I517" s="129"/>
      <c r="J517" s="126">
        <f>VLOOKUP(A517,'[2]МТ ОТИ'!$1:$1048576,14,0)</f>
        <v>61</v>
      </c>
      <c r="K517" s="123" t="s">
        <v>3897</v>
      </c>
    </row>
    <row r="518" spans="1:11" ht="66.75" customHeight="1">
      <c r="A518" s="28" t="s">
        <v>2528</v>
      </c>
      <c r="B518" s="127">
        <v>42633</v>
      </c>
      <c r="C518" s="126" t="s">
        <v>3222</v>
      </c>
      <c r="D518" s="126" t="s">
        <v>3209</v>
      </c>
      <c r="E518" s="125" t="s">
        <v>2581</v>
      </c>
      <c r="F518" s="127">
        <v>42633</v>
      </c>
      <c r="G518" s="125">
        <v>4</v>
      </c>
      <c r="H518" s="129"/>
      <c r="I518" s="129"/>
      <c r="J518" s="126">
        <f>VLOOKUP(A518,'[2]МТ ОТИ'!$1:$1048576,14,0)</f>
        <v>61</v>
      </c>
      <c r="K518" s="123" t="s">
        <v>3896</v>
      </c>
    </row>
    <row r="519" spans="1:11" ht="78.75" customHeight="1">
      <c r="A519" s="28" t="s">
        <v>2597</v>
      </c>
      <c r="B519" s="127">
        <v>42656</v>
      </c>
      <c r="C519" s="126" t="s">
        <v>2601</v>
      </c>
      <c r="D519" s="126" t="s">
        <v>2625</v>
      </c>
      <c r="E519" s="125" t="s">
        <v>2612</v>
      </c>
      <c r="F519" s="127">
        <v>42656</v>
      </c>
      <c r="G519" s="125">
        <v>1</v>
      </c>
      <c r="H519" s="129"/>
      <c r="I519" s="129"/>
      <c r="J519" s="126">
        <f>VLOOKUP(A519,'[2]МТ ОТИ'!$1:$1048576,14,0)</f>
        <v>89</v>
      </c>
      <c r="K519" s="146"/>
    </row>
    <row r="520" spans="1:11" ht="67.5" customHeight="1">
      <c r="A520" s="28" t="s">
        <v>2598</v>
      </c>
      <c r="B520" s="127">
        <v>42656</v>
      </c>
      <c r="C520" s="126" t="s">
        <v>2602</v>
      </c>
      <c r="D520" s="126" t="s">
        <v>2625</v>
      </c>
      <c r="E520" s="125" t="s">
        <v>2612</v>
      </c>
      <c r="F520" s="127">
        <v>42656</v>
      </c>
      <c r="G520" s="125">
        <v>1</v>
      </c>
      <c r="H520" s="129"/>
      <c r="I520" s="129"/>
      <c r="J520" s="126">
        <f>VLOOKUP(A520,'[2]МТ ОТИ'!$1:$1048576,14,0)</f>
        <v>89</v>
      </c>
      <c r="K520" s="146"/>
    </row>
    <row r="521" spans="1:11" ht="75.75" customHeight="1">
      <c r="A521" s="28" t="s">
        <v>2599</v>
      </c>
      <c r="B521" s="127">
        <v>42656</v>
      </c>
      <c r="C521" s="126" t="s">
        <v>2603</v>
      </c>
      <c r="D521" s="126" t="s">
        <v>2613</v>
      </c>
      <c r="E521" s="125" t="s">
        <v>2612</v>
      </c>
      <c r="F521" s="127">
        <v>42656</v>
      </c>
      <c r="G521" s="125">
        <v>1</v>
      </c>
      <c r="H521" s="129"/>
      <c r="I521" s="129"/>
      <c r="J521" s="126">
        <f>VLOOKUP(A521,'[2]МТ ОТИ'!$1:$1048576,14,0)</f>
        <v>89</v>
      </c>
      <c r="K521" s="146"/>
    </row>
    <row r="522" spans="1:11" ht="69" customHeight="1">
      <c r="A522" s="28" t="s">
        <v>2600</v>
      </c>
      <c r="B522" s="127">
        <v>42656</v>
      </c>
      <c r="C522" s="126" t="s">
        <v>2604</v>
      </c>
      <c r="D522" s="126" t="s">
        <v>2613</v>
      </c>
      <c r="E522" s="125" t="s">
        <v>2612</v>
      </c>
      <c r="F522" s="127">
        <v>42656</v>
      </c>
      <c r="G522" s="125">
        <v>1</v>
      </c>
      <c r="H522" s="129"/>
      <c r="I522" s="129"/>
      <c r="J522" s="126">
        <f>VLOOKUP(A522,'[2]МТ ОТИ'!$1:$1048576,14,0)</f>
        <v>89</v>
      </c>
      <c r="K522" s="146"/>
    </row>
    <row r="523" spans="1:11" ht="64.5" customHeight="1">
      <c r="A523" s="28" t="s">
        <v>2854</v>
      </c>
      <c r="B523" s="127">
        <v>42675</v>
      </c>
      <c r="C523" s="126" t="s">
        <v>2623</v>
      </c>
      <c r="D523" s="126" t="s">
        <v>2626</v>
      </c>
      <c r="E523" s="125" t="s">
        <v>2624</v>
      </c>
      <c r="F523" s="127">
        <v>42675</v>
      </c>
      <c r="G523" s="125">
        <v>3</v>
      </c>
      <c r="H523" s="120"/>
      <c r="I523" s="120"/>
      <c r="J523" s="126">
        <f>VLOOKUP(A523,'[2]МТ ОТИ'!$1:$1048576,14,0)</f>
        <v>23</v>
      </c>
      <c r="K523" s="123" t="s">
        <v>4311</v>
      </c>
    </row>
    <row r="524" spans="1:11" ht="55.5" customHeight="1">
      <c r="A524" s="28" t="s">
        <v>2642</v>
      </c>
      <c r="B524" s="127">
        <v>42691</v>
      </c>
      <c r="C524" s="126" t="s">
        <v>2643</v>
      </c>
      <c r="D524" s="126" t="s">
        <v>2055</v>
      </c>
      <c r="E524" s="125" t="s">
        <v>2655</v>
      </c>
      <c r="F524" s="127">
        <v>42691</v>
      </c>
      <c r="G524" s="125">
        <v>4</v>
      </c>
      <c r="H524" s="129"/>
      <c r="I524" s="129"/>
      <c r="J524" s="126">
        <f>VLOOKUP(A524,'[2]МТ ОТИ'!$1:$1048576,14,0)</f>
        <v>51</v>
      </c>
      <c r="K524" s="123" t="s">
        <v>4037</v>
      </c>
    </row>
    <row r="525" spans="1:11" ht="55.5" customHeight="1">
      <c r="A525" s="28" t="s">
        <v>2650</v>
      </c>
      <c r="B525" s="126" t="s">
        <v>2671</v>
      </c>
      <c r="C525" s="125" t="s">
        <v>583</v>
      </c>
      <c r="D525" s="126" t="s">
        <v>2672</v>
      </c>
      <c r="E525" s="50" t="s">
        <v>730</v>
      </c>
      <c r="F525" s="50">
        <v>40788</v>
      </c>
      <c r="G525" s="33">
        <v>3</v>
      </c>
      <c r="H525" s="50">
        <v>41452</v>
      </c>
      <c r="I525" s="120"/>
      <c r="J525" s="126">
        <f>VLOOKUP(A525,'[2]МТ ОТИ'!$1:$1048576,14,0)</f>
        <v>29</v>
      </c>
      <c r="K525" s="123" t="s">
        <v>4283</v>
      </c>
    </row>
    <row r="526" spans="1:11" ht="67.5" customHeight="1">
      <c r="A526" s="28" t="s">
        <v>2658</v>
      </c>
      <c r="B526" s="127">
        <v>42698</v>
      </c>
      <c r="C526" s="126" t="s">
        <v>2659</v>
      </c>
      <c r="D526" s="126" t="s">
        <v>2900</v>
      </c>
      <c r="E526" s="125" t="s">
        <v>2670</v>
      </c>
      <c r="F526" s="127">
        <v>42698</v>
      </c>
      <c r="G526" s="125">
        <v>4</v>
      </c>
      <c r="H526" s="129"/>
      <c r="I526" s="120"/>
      <c r="J526" s="126">
        <f>VLOOKUP(A526,'[2]МТ ОТИ'!$1:$1048576,14,0)</f>
        <v>30</v>
      </c>
      <c r="K526" s="123" t="s">
        <v>3772</v>
      </c>
    </row>
    <row r="527" spans="1:11" ht="101.25" customHeight="1">
      <c r="A527" s="28" t="s">
        <v>2660</v>
      </c>
      <c r="B527" s="127">
        <v>42698</v>
      </c>
      <c r="C527" s="126" t="s">
        <v>3432</v>
      </c>
      <c r="D527" s="126" t="s">
        <v>3433</v>
      </c>
      <c r="E527" s="125" t="s">
        <v>2662</v>
      </c>
      <c r="F527" s="127">
        <v>42698</v>
      </c>
      <c r="G527" s="125">
        <v>3</v>
      </c>
      <c r="H527" s="120"/>
      <c r="I527" s="120"/>
      <c r="J527" s="126">
        <f>VLOOKUP(A527,'[2]МТ ОТИ'!$1:$1048576,14,0)</f>
        <v>47</v>
      </c>
      <c r="K527" s="123" t="s">
        <v>4385</v>
      </c>
    </row>
    <row r="528" spans="1:11" ht="68.25" customHeight="1">
      <c r="A528" s="28" t="s">
        <v>2697</v>
      </c>
      <c r="B528" s="127">
        <v>42727</v>
      </c>
      <c r="C528" s="125" t="s">
        <v>2695</v>
      </c>
      <c r="D528" s="126" t="s">
        <v>2696</v>
      </c>
      <c r="E528" s="125" t="s">
        <v>2641</v>
      </c>
      <c r="F528" s="127">
        <v>42727</v>
      </c>
      <c r="G528" s="125">
        <v>4</v>
      </c>
      <c r="H528" s="120"/>
      <c r="I528" s="120"/>
      <c r="J528" s="126">
        <f>VLOOKUP(A528,'[2]МТ ОТИ'!$1:$1048576,14,0)</f>
        <v>29</v>
      </c>
      <c r="K528" s="123" t="s">
        <v>4284</v>
      </c>
    </row>
    <row r="529" spans="1:11" ht="74.25" customHeight="1">
      <c r="A529" s="28" t="s">
        <v>2717</v>
      </c>
      <c r="B529" s="127">
        <v>42734</v>
      </c>
      <c r="C529" s="125" t="s">
        <v>2716</v>
      </c>
      <c r="D529" s="126" t="s">
        <v>3419</v>
      </c>
      <c r="E529" s="125" t="s">
        <v>2724</v>
      </c>
      <c r="F529" s="127">
        <v>42734</v>
      </c>
      <c r="G529" s="125">
        <v>4</v>
      </c>
      <c r="H529" s="125"/>
      <c r="I529" s="125"/>
      <c r="J529" s="126">
        <f>VLOOKUP(A529,'[2]МТ ОТИ'!$1:$1048576,14,0)</f>
        <v>25</v>
      </c>
      <c r="K529" s="146"/>
    </row>
    <row r="530" spans="1:11" ht="69" customHeight="1">
      <c r="A530" s="28" t="s">
        <v>2719</v>
      </c>
      <c r="B530" s="127">
        <v>42734</v>
      </c>
      <c r="C530" s="125" t="s">
        <v>2720</v>
      </c>
      <c r="D530" s="126" t="s">
        <v>2721</v>
      </c>
      <c r="E530" s="125" t="s">
        <v>2723</v>
      </c>
      <c r="F530" s="127">
        <v>42734</v>
      </c>
      <c r="G530" s="125">
        <v>3</v>
      </c>
      <c r="H530" s="125"/>
      <c r="I530" s="125"/>
      <c r="J530" s="126">
        <f>VLOOKUP(A530,'[2]МТ ОТИ'!$1:$1048576,14,0)</f>
        <v>78</v>
      </c>
      <c r="K530" s="194"/>
    </row>
    <row r="531" spans="1:11" ht="124.5" customHeight="1">
      <c r="A531" s="28" t="s">
        <v>2725</v>
      </c>
      <c r="B531" s="127">
        <v>42755</v>
      </c>
      <c r="C531" s="126" t="s">
        <v>2727</v>
      </c>
      <c r="D531" s="126" t="s">
        <v>3198</v>
      </c>
      <c r="E531" s="125" t="s">
        <v>699</v>
      </c>
      <c r="F531" s="127">
        <v>42755</v>
      </c>
      <c r="G531" s="125">
        <v>3</v>
      </c>
      <c r="H531" s="126" t="s">
        <v>3401</v>
      </c>
      <c r="I531" s="120"/>
      <c r="J531" s="126">
        <f>VLOOKUP(A531,'[2]МТ ОТИ'!$1:$1048576,14,0)</f>
        <v>65</v>
      </c>
      <c r="K531" s="123" t="s">
        <v>3830</v>
      </c>
    </row>
    <row r="532" spans="1:11" ht="114" customHeight="1">
      <c r="A532" s="28" t="s">
        <v>2726</v>
      </c>
      <c r="B532" s="127">
        <v>42755</v>
      </c>
      <c r="C532" s="126" t="s">
        <v>2728</v>
      </c>
      <c r="D532" s="126" t="s">
        <v>3198</v>
      </c>
      <c r="E532" s="125" t="s">
        <v>699</v>
      </c>
      <c r="F532" s="127">
        <v>42755</v>
      </c>
      <c r="G532" s="125">
        <v>4</v>
      </c>
      <c r="H532" s="120"/>
      <c r="I532" s="120"/>
      <c r="J532" s="126">
        <f>VLOOKUP(A532,'[2]МТ ОТИ'!$1:$1048576,14,0)</f>
        <v>65</v>
      </c>
      <c r="K532" s="146"/>
    </row>
    <row r="533" spans="1:11" ht="96" customHeight="1">
      <c r="A533" s="28" t="s">
        <v>2729</v>
      </c>
      <c r="B533" s="127">
        <v>42755</v>
      </c>
      <c r="C533" s="126" t="s">
        <v>3274</v>
      </c>
      <c r="D533" s="126" t="s">
        <v>3275</v>
      </c>
      <c r="E533" s="125" t="s">
        <v>2738</v>
      </c>
      <c r="F533" s="127">
        <v>42755</v>
      </c>
      <c r="G533" s="125">
        <v>4</v>
      </c>
      <c r="H533" s="129"/>
      <c r="I533" s="120"/>
      <c r="J533" s="126">
        <f>VLOOKUP(A533,'[2]МТ ОТИ'!$1:$1048576,14,0)</f>
        <v>41</v>
      </c>
      <c r="K533" s="123" t="s">
        <v>4304</v>
      </c>
    </row>
    <row r="534" spans="1:11" ht="63" customHeight="1">
      <c r="A534" s="28" t="s">
        <v>2730</v>
      </c>
      <c r="B534" s="127">
        <v>42755</v>
      </c>
      <c r="C534" s="126" t="s">
        <v>2731</v>
      </c>
      <c r="D534" s="126" t="s">
        <v>2739</v>
      </c>
      <c r="E534" s="125" t="s">
        <v>2738</v>
      </c>
      <c r="F534" s="127">
        <v>42755</v>
      </c>
      <c r="G534" s="125">
        <v>4</v>
      </c>
      <c r="H534" s="129"/>
      <c r="I534" s="120"/>
      <c r="J534" s="126">
        <f>VLOOKUP(A534,'[2]МТ ОТИ'!$1:$1048576,14,0)</f>
        <v>41</v>
      </c>
      <c r="K534" s="123" t="s">
        <v>4304</v>
      </c>
    </row>
    <row r="535" spans="1:11" ht="79.5" customHeight="1">
      <c r="A535" s="28" t="s">
        <v>2732</v>
      </c>
      <c r="B535" s="127">
        <v>42748</v>
      </c>
      <c r="C535" s="126" t="s">
        <v>2736</v>
      </c>
      <c r="D535" s="126" t="s">
        <v>2835</v>
      </c>
      <c r="E535" s="125" t="s">
        <v>2737</v>
      </c>
      <c r="F535" s="127">
        <v>42748</v>
      </c>
      <c r="G535" s="125">
        <v>4</v>
      </c>
      <c r="H535" s="129"/>
      <c r="I535" s="129"/>
      <c r="J535" s="126">
        <f>VLOOKUP(A535,'[2]МТ ОТИ'!$1:$1048576,14,0)</f>
        <v>25</v>
      </c>
      <c r="K535" s="146"/>
    </row>
    <row r="536" spans="1:11" ht="59.25" customHeight="1">
      <c r="A536" s="28" t="s">
        <v>2747</v>
      </c>
      <c r="B536" s="127">
        <v>42767</v>
      </c>
      <c r="C536" s="168" t="s">
        <v>737</v>
      </c>
      <c r="D536" s="169" t="s">
        <v>2911</v>
      </c>
      <c r="E536" s="125" t="s">
        <v>767</v>
      </c>
      <c r="F536" s="127">
        <v>42767</v>
      </c>
      <c r="G536" s="125">
        <v>4</v>
      </c>
      <c r="H536" s="125"/>
      <c r="I536" s="125"/>
      <c r="J536" s="126">
        <f>VLOOKUP(A536,'[2]МТ ОТИ'!$1:$1048576,14,0)</f>
        <v>29</v>
      </c>
      <c r="K536" s="146"/>
    </row>
    <row r="537" spans="1:11" ht="60.75" customHeight="1">
      <c r="A537" s="28" t="s">
        <v>2748</v>
      </c>
      <c r="B537" s="39">
        <v>40979</v>
      </c>
      <c r="C537" s="126" t="s">
        <v>2749</v>
      </c>
      <c r="D537" s="126" t="s">
        <v>2912</v>
      </c>
      <c r="E537" s="49" t="s">
        <v>2910</v>
      </c>
      <c r="F537" s="39">
        <v>40973</v>
      </c>
      <c r="G537" s="45">
        <v>4</v>
      </c>
      <c r="H537" s="127">
        <v>42933</v>
      </c>
      <c r="I537" s="125"/>
      <c r="J537" s="126">
        <f>VLOOKUP(A537,'[2]МТ ОТИ'!$1:$1048576,14,0)</f>
        <v>61</v>
      </c>
      <c r="K537" s="123" t="s">
        <v>4396</v>
      </c>
    </row>
    <row r="538" spans="1:11" ht="99" customHeight="1">
      <c r="A538" s="28" t="s">
        <v>2867</v>
      </c>
      <c r="B538" s="127">
        <v>42781</v>
      </c>
      <c r="C538" s="126" t="s">
        <v>2763</v>
      </c>
      <c r="D538" s="126" t="s">
        <v>2862</v>
      </c>
      <c r="E538" s="125" t="s">
        <v>2772</v>
      </c>
      <c r="F538" s="127">
        <v>42781</v>
      </c>
      <c r="G538" s="125">
        <v>4</v>
      </c>
      <c r="H538" s="120"/>
      <c r="I538" s="120"/>
      <c r="J538" s="126">
        <f>VLOOKUP(A538,'[2]МТ ОТИ'!$1:$1048576,14,0)</f>
        <v>78</v>
      </c>
      <c r="K538" s="123" t="s">
        <v>3944</v>
      </c>
    </row>
    <row r="539" spans="1:11" ht="69" customHeight="1">
      <c r="A539" s="28" t="s">
        <v>2789</v>
      </c>
      <c r="B539" s="39">
        <v>41177</v>
      </c>
      <c r="C539" s="39" t="s">
        <v>536</v>
      </c>
      <c r="D539" s="40" t="s">
        <v>2764</v>
      </c>
      <c r="E539" s="49" t="s">
        <v>535</v>
      </c>
      <c r="F539" s="39">
        <v>41177</v>
      </c>
      <c r="G539" s="45">
        <v>3</v>
      </c>
      <c r="H539" s="120"/>
      <c r="I539" s="126"/>
      <c r="J539" s="126">
        <f>VLOOKUP(A539,'[2]МТ ОТИ'!$1:$1048576,14,0)</f>
        <v>61</v>
      </c>
      <c r="K539" s="123" t="s">
        <v>4260</v>
      </c>
    </row>
    <row r="540" spans="1:11" ht="84.75" customHeight="1">
      <c r="A540" s="28" t="s">
        <v>2766</v>
      </c>
      <c r="B540" s="127">
        <v>42801</v>
      </c>
      <c r="C540" s="125" t="s">
        <v>2775</v>
      </c>
      <c r="D540" s="126" t="s">
        <v>3694</v>
      </c>
      <c r="E540" s="125" t="s">
        <v>2787</v>
      </c>
      <c r="F540" s="127">
        <v>42801</v>
      </c>
      <c r="G540" s="125">
        <v>4</v>
      </c>
      <c r="H540" s="125"/>
      <c r="I540" s="125"/>
      <c r="J540" s="126">
        <f>VLOOKUP(A540,'[2]МТ ОТИ'!$1:$1048576,14,0)</f>
        <v>30</v>
      </c>
      <c r="K540" s="146"/>
    </row>
    <row r="541" spans="1:11" ht="58.5" customHeight="1">
      <c r="A541" s="28" t="s">
        <v>2767</v>
      </c>
      <c r="B541" s="127">
        <v>42788</v>
      </c>
      <c r="C541" s="125" t="s">
        <v>2768</v>
      </c>
      <c r="D541" s="126" t="s">
        <v>3143</v>
      </c>
      <c r="E541" s="126" t="s">
        <v>3249</v>
      </c>
      <c r="F541" s="127">
        <v>42788</v>
      </c>
      <c r="G541" s="125">
        <v>3</v>
      </c>
      <c r="H541" s="149" t="s">
        <v>3248</v>
      </c>
      <c r="I541" s="125"/>
      <c r="J541" s="126">
        <f>VLOOKUP(A541,'[2]МТ ОТИ'!$1:$1048576,14,0)</f>
        <v>27</v>
      </c>
      <c r="K541" s="123" t="s">
        <v>3894</v>
      </c>
    </row>
    <row r="542" spans="1:11" ht="58.5" customHeight="1">
      <c r="A542" s="28" t="s">
        <v>2778</v>
      </c>
      <c r="B542" s="127">
        <v>42788</v>
      </c>
      <c r="C542" s="125" t="s">
        <v>2769</v>
      </c>
      <c r="D542" s="126" t="s">
        <v>3143</v>
      </c>
      <c r="E542" s="125" t="s">
        <v>2298</v>
      </c>
      <c r="F542" s="127">
        <v>42788</v>
      </c>
      <c r="G542" s="125">
        <v>3</v>
      </c>
      <c r="H542" s="125"/>
      <c r="I542" s="125"/>
      <c r="J542" s="126">
        <f>VLOOKUP(A542,'[2]МТ ОТИ'!$1:$1048576,14,0)</f>
        <v>27</v>
      </c>
      <c r="K542" s="123" t="s">
        <v>3895</v>
      </c>
    </row>
    <row r="543" spans="1:11" ht="64.5" customHeight="1">
      <c r="A543" s="28" t="s">
        <v>2798</v>
      </c>
      <c r="B543" s="127">
        <v>42818</v>
      </c>
      <c r="C543" s="126" t="s">
        <v>2822</v>
      </c>
      <c r="D543" s="126" t="s">
        <v>2817</v>
      </c>
      <c r="E543" s="126" t="s">
        <v>2989</v>
      </c>
      <c r="F543" s="127">
        <v>42818</v>
      </c>
      <c r="G543" s="125">
        <v>3</v>
      </c>
      <c r="H543" s="127">
        <v>43021</v>
      </c>
      <c r="I543" s="125"/>
      <c r="J543" s="126">
        <f>VLOOKUP(A543,'[2]МТ ОТИ'!$1:$1048576,14,0)</f>
        <v>41</v>
      </c>
      <c r="K543" s="123" t="s">
        <v>4130</v>
      </c>
    </row>
    <row r="544" spans="1:11" ht="54" customHeight="1">
      <c r="A544" s="28" t="s">
        <v>2825</v>
      </c>
      <c r="B544" s="127">
        <v>42832</v>
      </c>
      <c r="C544" s="126" t="s">
        <v>2824</v>
      </c>
      <c r="D544" s="126" t="s">
        <v>2841</v>
      </c>
      <c r="E544" s="125" t="s">
        <v>726</v>
      </c>
      <c r="F544" s="127">
        <v>42832</v>
      </c>
      <c r="G544" s="125">
        <v>4</v>
      </c>
      <c r="H544" s="129"/>
      <c r="I544" s="129"/>
      <c r="J544" s="126">
        <f>VLOOKUP(A544,'[2]МТ ОТИ'!$1:$1048576,14,0)</f>
        <v>61</v>
      </c>
      <c r="K544" s="146"/>
    </row>
    <row r="545" spans="1:11" ht="66" customHeight="1">
      <c r="A545" s="28" t="s">
        <v>3042</v>
      </c>
      <c r="B545" s="127">
        <v>42873</v>
      </c>
      <c r="C545" s="126" t="s">
        <v>2861</v>
      </c>
      <c r="D545" s="126" t="s">
        <v>2891</v>
      </c>
      <c r="E545" s="125" t="s">
        <v>2865</v>
      </c>
      <c r="F545" s="127">
        <v>42873</v>
      </c>
      <c r="G545" s="125">
        <v>3</v>
      </c>
      <c r="H545" s="125"/>
      <c r="I545" s="125"/>
      <c r="J545" s="126">
        <f>VLOOKUP(A545,'[2]МТ ОТИ'!$1:$1048576,14,0)</f>
        <v>61</v>
      </c>
      <c r="K545" s="123" t="s">
        <v>4151</v>
      </c>
    </row>
    <row r="546" spans="1:11" ht="92.25" customHeight="1">
      <c r="A546" s="28" t="s">
        <v>2904</v>
      </c>
      <c r="B546" s="127">
        <v>42936</v>
      </c>
      <c r="C546" s="126" t="s">
        <v>2905</v>
      </c>
      <c r="D546" s="126" t="s">
        <v>2909</v>
      </c>
      <c r="E546" s="125" t="s">
        <v>2908</v>
      </c>
      <c r="F546" s="127">
        <v>42936</v>
      </c>
      <c r="G546" s="125">
        <v>4</v>
      </c>
      <c r="H546" s="125"/>
      <c r="I546" s="125"/>
      <c r="J546" s="126">
        <f>VLOOKUP(A546,'[2]МТ ОТИ'!$1:$1048576,14,0)</f>
        <v>51</v>
      </c>
      <c r="K546" s="146"/>
    </row>
    <row r="547" spans="1:11" ht="58.5" customHeight="1">
      <c r="A547" s="28" t="s">
        <v>2922</v>
      </c>
      <c r="B547" s="50">
        <v>41250</v>
      </c>
      <c r="C547" s="50" t="s">
        <v>675</v>
      </c>
      <c r="D547" s="33" t="s">
        <v>818</v>
      </c>
      <c r="E547" s="50" t="s">
        <v>681</v>
      </c>
      <c r="F547" s="50">
        <v>41250</v>
      </c>
      <c r="G547" s="33">
        <v>4</v>
      </c>
      <c r="H547" s="120"/>
      <c r="I547" s="120"/>
      <c r="J547" s="126">
        <f>VLOOKUP(A547,'[2]МТ ОТИ'!$1:$1048576,14,0)</f>
        <v>61</v>
      </c>
      <c r="K547" s="123" t="s">
        <v>3786</v>
      </c>
    </row>
    <row r="548" spans="1:11" ht="76.5" customHeight="1">
      <c r="A548" s="28" t="s">
        <v>2938</v>
      </c>
      <c r="B548" s="127">
        <v>42961</v>
      </c>
      <c r="C548" s="126" t="s">
        <v>2939</v>
      </c>
      <c r="D548" s="171" t="s">
        <v>1989</v>
      </c>
      <c r="E548" s="125" t="s">
        <v>2469</v>
      </c>
      <c r="F548" s="127">
        <v>42961</v>
      </c>
      <c r="G548" s="33">
        <v>4</v>
      </c>
      <c r="H548" s="125"/>
      <c r="I548" s="125"/>
      <c r="J548" s="126">
        <f>VLOOKUP(A548,'[2]МТ ОТИ'!$1:$1048576,14,0)</f>
        <v>92</v>
      </c>
      <c r="K548" s="123" t="s">
        <v>3930</v>
      </c>
    </row>
    <row r="549" spans="1:11" ht="57" customHeight="1">
      <c r="A549" s="28" t="s">
        <v>2956</v>
      </c>
      <c r="B549" s="127">
        <v>43007</v>
      </c>
      <c r="C549" s="125" t="s">
        <v>2957</v>
      </c>
      <c r="D549" s="126" t="s">
        <v>2773</v>
      </c>
      <c r="E549" s="125" t="s">
        <v>2971</v>
      </c>
      <c r="F549" s="127">
        <v>43007</v>
      </c>
      <c r="G549" s="125">
        <v>4</v>
      </c>
      <c r="H549" s="125"/>
      <c r="I549" s="125"/>
      <c r="J549" s="126">
        <f>VLOOKUP(A549,'[2]МТ ОТИ'!$1:$1048576,14,0)</f>
        <v>39</v>
      </c>
      <c r="K549" s="123" t="s">
        <v>4235</v>
      </c>
    </row>
    <row r="550" spans="1:11" ht="63" customHeight="1">
      <c r="A550" s="28" t="s">
        <v>3045</v>
      </c>
      <c r="B550" s="127">
        <v>43007</v>
      </c>
      <c r="C550" s="126" t="s">
        <v>2960</v>
      </c>
      <c r="D550" s="126" t="s">
        <v>2966</v>
      </c>
      <c r="E550" s="125" t="s">
        <v>2965</v>
      </c>
      <c r="F550" s="127">
        <v>43007</v>
      </c>
      <c r="G550" s="125">
        <v>3</v>
      </c>
      <c r="H550" s="126" t="s">
        <v>3498</v>
      </c>
      <c r="I550" s="129"/>
      <c r="J550" s="126">
        <f>VLOOKUP(A550,'[2]МТ ОТИ'!$1:$1048576,14,0)</f>
        <v>51</v>
      </c>
      <c r="K550" s="123" t="s">
        <v>4331</v>
      </c>
    </row>
    <row r="551" spans="1:11" ht="61.5" customHeight="1">
      <c r="A551" s="28" t="s">
        <v>2958</v>
      </c>
      <c r="B551" s="127">
        <v>43007</v>
      </c>
      <c r="C551" s="125" t="s">
        <v>2961</v>
      </c>
      <c r="D551" s="126" t="s">
        <v>2964</v>
      </c>
      <c r="E551" s="125" t="s">
        <v>2951</v>
      </c>
      <c r="F551" s="127">
        <v>43007</v>
      </c>
      <c r="G551" s="125">
        <v>4</v>
      </c>
      <c r="H551" s="127"/>
      <c r="I551" s="125" t="s">
        <v>3862</v>
      </c>
      <c r="J551" s="126">
        <f>VLOOKUP(A551,'[2]МТ ОТИ'!$1:$1048576,14,0)</f>
        <v>65</v>
      </c>
      <c r="K551" s="146"/>
    </row>
    <row r="552" spans="1:11" ht="80.25" customHeight="1">
      <c r="A552" s="28" t="s">
        <v>2962</v>
      </c>
      <c r="B552" s="127">
        <v>43007</v>
      </c>
      <c r="C552" s="126" t="s">
        <v>3071</v>
      </c>
      <c r="D552" s="126" t="s">
        <v>3239</v>
      </c>
      <c r="E552" s="125" t="s">
        <v>2974</v>
      </c>
      <c r="F552" s="127">
        <v>43007</v>
      </c>
      <c r="G552" s="125">
        <v>4</v>
      </c>
      <c r="H552" s="125"/>
      <c r="I552" s="125"/>
      <c r="J552" s="126">
        <f>VLOOKUP(A552,'[2]МТ ОТИ'!$1:$1048576,14,0)</f>
        <v>89</v>
      </c>
      <c r="K552" s="123" t="s">
        <v>3887</v>
      </c>
    </row>
    <row r="553" spans="1:11" ht="70.5" customHeight="1">
      <c r="A553" s="28" t="s">
        <v>2975</v>
      </c>
      <c r="B553" s="127">
        <v>43012</v>
      </c>
      <c r="C553" s="126" t="s">
        <v>2976</v>
      </c>
      <c r="D553" s="126" t="s">
        <v>2982</v>
      </c>
      <c r="E553" s="125" t="s">
        <v>2652</v>
      </c>
      <c r="F553" s="127">
        <v>43012</v>
      </c>
      <c r="G553" s="125">
        <v>3</v>
      </c>
      <c r="H553" s="129"/>
      <c r="I553" s="129"/>
      <c r="J553" s="126">
        <f>VLOOKUP(A553,'[2]МТ ОТИ'!$1:$1048576,14,0)</f>
        <v>83</v>
      </c>
      <c r="K553" s="123" t="s">
        <v>4172</v>
      </c>
    </row>
    <row r="554" spans="1:11" ht="53.25" customHeight="1">
      <c r="A554" s="28" t="s">
        <v>2977</v>
      </c>
      <c r="B554" s="127">
        <v>43014</v>
      </c>
      <c r="C554" s="125" t="s">
        <v>2978</v>
      </c>
      <c r="D554" s="126" t="s">
        <v>1728</v>
      </c>
      <c r="E554" s="125" t="s">
        <v>2985</v>
      </c>
      <c r="F554" s="127">
        <v>43014</v>
      </c>
      <c r="G554" s="125">
        <v>4</v>
      </c>
      <c r="H554" s="125"/>
      <c r="I554" s="125"/>
      <c r="J554" s="126">
        <f>VLOOKUP(A554,'[2]МТ ОТИ'!$1:$1048576,14,0)</f>
        <v>65</v>
      </c>
      <c r="K554" s="123" t="s">
        <v>4131</v>
      </c>
    </row>
    <row r="555" spans="1:11" ht="63" customHeight="1">
      <c r="A555" s="28" t="s">
        <v>3655</v>
      </c>
      <c r="B555" s="127">
        <v>43042</v>
      </c>
      <c r="C555" s="125" t="s">
        <v>3000</v>
      </c>
      <c r="D555" s="126" t="s">
        <v>3001</v>
      </c>
      <c r="E555" s="125" t="s">
        <v>3002</v>
      </c>
      <c r="F555" s="127">
        <v>43042</v>
      </c>
      <c r="G555" s="125">
        <v>4</v>
      </c>
      <c r="H555" s="125"/>
      <c r="I555" s="125"/>
      <c r="J555" s="126">
        <f>VLOOKUP(A555,'[2]МТ ОТИ'!$1:$1048576,14,0)</f>
        <v>23</v>
      </c>
      <c r="K555" s="123" t="s">
        <v>4073</v>
      </c>
    </row>
    <row r="556" spans="1:11" ht="60.75" customHeight="1">
      <c r="A556" s="28" t="s">
        <v>3006</v>
      </c>
      <c r="B556" s="127">
        <v>43052</v>
      </c>
      <c r="C556" s="126" t="s">
        <v>3007</v>
      </c>
      <c r="D556" s="126" t="s">
        <v>3016</v>
      </c>
      <c r="E556" s="125" t="s">
        <v>3015</v>
      </c>
      <c r="F556" s="127">
        <v>43052</v>
      </c>
      <c r="G556" s="125">
        <v>4</v>
      </c>
      <c r="H556" s="125"/>
      <c r="I556" s="125"/>
      <c r="J556" s="126">
        <f>VLOOKUP(A556,'[2]МТ ОТИ'!$1:$1048576,14,0)</f>
        <v>30</v>
      </c>
      <c r="K556" s="123" t="s">
        <v>4167</v>
      </c>
    </row>
    <row r="557" spans="1:11" ht="66" customHeight="1">
      <c r="A557" s="28" t="s">
        <v>3008</v>
      </c>
      <c r="B557" s="127">
        <v>43052</v>
      </c>
      <c r="C557" s="126" t="s">
        <v>3009</v>
      </c>
      <c r="D557" s="126" t="s">
        <v>3014</v>
      </c>
      <c r="E557" s="125" t="s">
        <v>2694</v>
      </c>
      <c r="F557" s="127">
        <v>43052</v>
      </c>
      <c r="G557" s="125">
        <v>4</v>
      </c>
      <c r="H557" s="125"/>
      <c r="I557" s="125"/>
      <c r="J557" s="126">
        <f>VLOOKUP(A557,'[2]МТ ОТИ'!$1:$1048576,14,0)</f>
        <v>23</v>
      </c>
      <c r="K557" s="146"/>
    </row>
    <row r="558" spans="1:11" ht="66.75" customHeight="1">
      <c r="A558" s="28" t="s">
        <v>3033</v>
      </c>
      <c r="B558" s="127">
        <v>43090</v>
      </c>
      <c r="C558" s="126" t="s">
        <v>3034</v>
      </c>
      <c r="D558" s="126" t="s">
        <v>3035</v>
      </c>
      <c r="E558" s="125" t="s">
        <v>3036</v>
      </c>
      <c r="F558" s="127">
        <v>43090</v>
      </c>
      <c r="G558" s="125">
        <v>3</v>
      </c>
      <c r="H558" s="125"/>
      <c r="I558" s="125"/>
      <c r="J558" s="126">
        <f>VLOOKUP(A558,'[2]МТ ОТИ'!$1:$1048576,14,0)</f>
        <v>51</v>
      </c>
      <c r="K558" s="123" t="s">
        <v>4132</v>
      </c>
    </row>
    <row r="559" spans="1:11" ht="70.5" customHeight="1">
      <c r="A559" s="28" t="s">
        <v>3066</v>
      </c>
      <c r="B559" s="127">
        <v>43112</v>
      </c>
      <c r="C559" s="126" t="s">
        <v>3048</v>
      </c>
      <c r="D559" s="126" t="s">
        <v>3050</v>
      </c>
      <c r="E559" s="125" t="s">
        <v>2735</v>
      </c>
      <c r="F559" s="127">
        <v>43112</v>
      </c>
      <c r="G559" s="125">
        <v>1</v>
      </c>
      <c r="H559" s="125"/>
      <c r="I559" s="125"/>
      <c r="J559" s="126">
        <f>VLOOKUP(A559,'[2]МТ ОТИ'!$1:$1048576,14,0)</f>
        <v>51</v>
      </c>
      <c r="K559" s="123" t="s">
        <v>3727</v>
      </c>
    </row>
    <row r="560" spans="1:11" ht="120" customHeight="1">
      <c r="A560" s="28" t="s">
        <v>3081</v>
      </c>
      <c r="B560" s="127">
        <v>43153</v>
      </c>
      <c r="C560" s="126" t="s">
        <v>3073</v>
      </c>
      <c r="D560" s="126" t="s">
        <v>3623</v>
      </c>
      <c r="E560" s="125" t="s">
        <v>3074</v>
      </c>
      <c r="F560" s="127">
        <v>43153</v>
      </c>
      <c r="G560" s="125">
        <v>4</v>
      </c>
      <c r="H560" s="125"/>
      <c r="I560" s="125"/>
      <c r="J560" s="126">
        <f>VLOOKUP(A560,'[2]МТ ОТИ'!$1:$1048576,14,0)</f>
        <v>41</v>
      </c>
      <c r="K560" s="123" t="s">
        <v>3728</v>
      </c>
    </row>
    <row r="561" spans="1:11" ht="87.75" customHeight="1">
      <c r="A561" s="28" t="s">
        <v>3084</v>
      </c>
      <c r="B561" s="127">
        <v>43164</v>
      </c>
      <c r="C561" s="125" t="s">
        <v>3082</v>
      </c>
      <c r="D561" s="126" t="s">
        <v>3083</v>
      </c>
      <c r="E561" s="125" t="s">
        <v>3092</v>
      </c>
      <c r="F561" s="127">
        <v>43164</v>
      </c>
      <c r="G561" s="125">
        <v>4</v>
      </c>
      <c r="H561" s="125"/>
      <c r="I561" s="125"/>
      <c r="J561" s="126">
        <f>VLOOKUP(A561,'[2]МТ ОТИ'!$1:$1048576,14,0)</f>
        <v>92</v>
      </c>
      <c r="K561" s="123" t="s">
        <v>3931</v>
      </c>
    </row>
    <row r="562" spans="1:11" ht="133.5" customHeight="1">
      <c r="A562" s="28" t="s">
        <v>3087</v>
      </c>
      <c r="B562" s="127">
        <v>43164</v>
      </c>
      <c r="C562" s="125" t="s">
        <v>3085</v>
      </c>
      <c r="D562" s="126" t="s">
        <v>3086</v>
      </c>
      <c r="E562" s="125" t="s">
        <v>771</v>
      </c>
      <c r="F562" s="127">
        <v>43164</v>
      </c>
      <c r="G562" s="125">
        <v>4</v>
      </c>
      <c r="H562" s="127"/>
      <c r="I562" s="125" t="s">
        <v>3863</v>
      </c>
      <c r="J562" s="126">
        <f>VLOOKUP(A562,'[2]МТ ОТИ'!$1:$1048576,14,0)</f>
        <v>41</v>
      </c>
      <c r="K562" s="146"/>
    </row>
    <row r="563" spans="1:11" ht="66" customHeight="1">
      <c r="A563" s="28" t="s">
        <v>3096</v>
      </c>
      <c r="B563" s="127">
        <v>43180</v>
      </c>
      <c r="C563" s="126" t="s">
        <v>3097</v>
      </c>
      <c r="D563" s="126" t="s">
        <v>3098</v>
      </c>
      <c r="E563" s="125" t="s">
        <v>3107</v>
      </c>
      <c r="F563" s="127">
        <v>43180</v>
      </c>
      <c r="G563" s="125">
        <v>4</v>
      </c>
      <c r="H563" s="125"/>
      <c r="I563" s="125"/>
      <c r="J563" s="126">
        <f>VLOOKUP(A563,'[2]МТ ОТИ'!$1:$1048576,14,0)</f>
        <v>82</v>
      </c>
      <c r="K563" s="123" t="s">
        <v>3795</v>
      </c>
    </row>
    <row r="564" spans="1:11" ht="114.75" customHeight="1">
      <c r="A564" s="28" t="s">
        <v>3099</v>
      </c>
      <c r="B564" s="127">
        <v>43189</v>
      </c>
      <c r="C564" s="126" t="s">
        <v>3520</v>
      </c>
      <c r="D564" s="126" t="s">
        <v>3223</v>
      </c>
      <c r="E564" s="125" t="s">
        <v>3110</v>
      </c>
      <c r="F564" s="127">
        <v>43189</v>
      </c>
      <c r="G564" s="125">
        <v>4</v>
      </c>
      <c r="H564" s="125"/>
      <c r="I564" s="125"/>
      <c r="J564" s="126">
        <f>VLOOKUP(A564,'[2]МТ ОТИ'!$1:$1048576,14,0)</f>
        <v>25</v>
      </c>
      <c r="K564" s="123" t="s">
        <v>3774</v>
      </c>
    </row>
    <row r="565" spans="1:11" ht="123.75" customHeight="1">
      <c r="A565" s="28" t="s">
        <v>3100</v>
      </c>
      <c r="B565" s="127">
        <v>43189</v>
      </c>
      <c r="C565" s="125" t="s">
        <v>3103</v>
      </c>
      <c r="D565" s="126" t="s">
        <v>3289</v>
      </c>
      <c r="E565" s="125" t="s">
        <v>3110</v>
      </c>
      <c r="F565" s="127">
        <v>43189</v>
      </c>
      <c r="G565" s="125">
        <v>4</v>
      </c>
      <c r="H565" s="125"/>
      <c r="I565" s="125"/>
      <c r="J565" s="126">
        <f>VLOOKUP(A565,'[2]МТ ОТИ'!$1:$1048576,14,0)</f>
        <v>25</v>
      </c>
      <c r="K565" s="146"/>
    </row>
    <row r="566" spans="1:11" ht="137.25" customHeight="1">
      <c r="A566" s="28" t="s">
        <v>3101</v>
      </c>
      <c r="B566" s="127">
        <v>43189</v>
      </c>
      <c r="C566" s="125" t="s">
        <v>3104</v>
      </c>
      <c r="D566" s="126" t="s">
        <v>3289</v>
      </c>
      <c r="E566" s="125" t="s">
        <v>3110</v>
      </c>
      <c r="F566" s="127">
        <v>43189</v>
      </c>
      <c r="G566" s="125">
        <v>4</v>
      </c>
      <c r="H566" s="125"/>
      <c r="I566" s="125"/>
      <c r="J566" s="126">
        <f>VLOOKUP(A566,'[2]МТ ОТИ'!$1:$1048576,14,0)</f>
        <v>25</v>
      </c>
      <c r="K566" s="146"/>
    </row>
    <row r="567" spans="1:11" ht="137.25" customHeight="1">
      <c r="A567" s="28" t="s">
        <v>3102</v>
      </c>
      <c r="B567" s="127">
        <v>43189</v>
      </c>
      <c r="C567" s="125" t="s">
        <v>3105</v>
      </c>
      <c r="D567" s="126" t="s">
        <v>3290</v>
      </c>
      <c r="E567" s="125" t="s">
        <v>3110</v>
      </c>
      <c r="F567" s="127">
        <v>43189</v>
      </c>
      <c r="G567" s="125">
        <v>4</v>
      </c>
      <c r="H567" s="125"/>
      <c r="I567" s="125"/>
      <c r="J567" s="126">
        <f>VLOOKUP(A567,'[2]МТ ОТИ'!$1:$1048576,14,0)</f>
        <v>25</v>
      </c>
      <c r="K567" s="146"/>
    </row>
    <row r="568" spans="1:11" ht="66" customHeight="1">
      <c r="A568" s="28" t="s">
        <v>3112</v>
      </c>
      <c r="B568" s="127">
        <v>43199</v>
      </c>
      <c r="C568" s="125" t="s">
        <v>3113</v>
      </c>
      <c r="D568" s="126" t="s">
        <v>2979</v>
      </c>
      <c r="E568" s="125" t="s">
        <v>3123</v>
      </c>
      <c r="F568" s="127">
        <v>43199</v>
      </c>
      <c r="G568" s="125">
        <v>4</v>
      </c>
      <c r="H568" s="125"/>
      <c r="I568" s="125"/>
      <c r="J568" s="126">
        <f>VLOOKUP(A568,'[2]МТ ОТИ'!$1:$1048576,14,0)</f>
        <v>65</v>
      </c>
      <c r="K568" s="146"/>
    </row>
    <row r="569" spans="1:11" ht="99.75" customHeight="1">
      <c r="A569" s="28" t="s">
        <v>3131</v>
      </c>
      <c r="B569" s="127">
        <v>43207</v>
      </c>
      <c r="C569" s="125" t="s">
        <v>3132</v>
      </c>
      <c r="D569" s="126" t="s">
        <v>3200</v>
      </c>
      <c r="E569" s="126" t="s">
        <v>3252</v>
      </c>
      <c r="F569" s="127">
        <v>43207</v>
      </c>
      <c r="G569" s="125">
        <v>2</v>
      </c>
      <c r="H569" s="127">
        <v>43347</v>
      </c>
      <c r="I569" s="125"/>
      <c r="J569" s="126">
        <f>VLOOKUP(A569,'[2]МТ ОТИ'!$1:$1048576,14,0)</f>
        <v>25</v>
      </c>
      <c r="K569" s="123" t="s">
        <v>3789</v>
      </c>
    </row>
    <row r="570" spans="1:11" ht="67.5" customHeight="1">
      <c r="A570" s="28" t="s">
        <v>3137</v>
      </c>
      <c r="B570" s="127">
        <v>43218</v>
      </c>
      <c r="C570" s="126" t="s">
        <v>3136</v>
      </c>
      <c r="D570" s="126" t="s">
        <v>3183</v>
      </c>
      <c r="E570" s="125" t="s">
        <v>3138</v>
      </c>
      <c r="F570" s="127">
        <v>43218</v>
      </c>
      <c r="G570" s="125">
        <v>4</v>
      </c>
      <c r="H570" s="125"/>
      <c r="I570" s="125"/>
      <c r="J570" s="126">
        <f>VLOOKUP(A570,'[2]МТ ОТИ'!$1:$1048576,14,0)</f>
        <v>47</v>
      </c>
      <c r="K570" s="123" t="s">
        <v>4171</v>
      </c>
    </row>
    <row r="571" spans="1:11" ht="77.25" customHeight="1">
      <c r="A571" s="28" t="s">
        <v>3144</v>
      </c>
      <c r="B571" s="127">
        <v>43258</v>
      </c>
      <c r="C571" s="125" t="s">
        <v>3145</v>
      </c>
      <c r="D571" s="126" t="s">
        <v>3150</v>
      </c>
      <c r="E571" s="125" t="s">
        <v>2866</v>
      </c>
      <c r="F571" s="127">
        <v>43258</v>
      </c>
      <c r="G571" s="125">
        <v>3</v>
      </c>
      <c r="H571" s="125"/>
      <c r="I571" s="125"/>
      <c r="J571" s="126">
        <f>VLOOKUP(A571,'[2]МТ ОТИ'!$1:$1048576,14,0)</f>
        <v>78</v>
      </c>
      <c r="K571" s="123" t="s">
        <v>3806</v>
      </c>
    </row>
    <row r="572" spans="1:11" ht="75" customHeight="1">
      <c r="A572" s="28" t="s">
        <v>3146</v>
      </c>
      <c r="B572" s="128">
        <v>43259</v>
      </c>
      <c r="C572" s="125" t="s">
        <v>3147</v>
      </c>
      <c r="D572" s="126" t="s">
        <v>3605</v>
      </c>
      <c r="E572" s="125" t="s">
        <v>3152</v>
      </c>
      <c r="F572" s="128">
        <v>43259</v>
      </c>
      <c r="G572" s="125">
        <v>4</v>
      </c>
      <c r="H572" s="129"/>
      <c r="I572" s="129"/>
      <c r="J572" s="126">
        <f>VLOOKUP(A572,'[2]МТ ОТИ'!$1:$1048576,14,0)</f>
        <v>27</v>
      </c>
      <c r="K572" s="123" t="s">
        <v>4192</v>
      </c>
    </row>
    <row r="573" spans="1:11" ht="92.25" customHeight="1">
      <c r="A573" s="28" t="s">
        <v>3148</v>
      </c>
      <c r="B573" s="127">
        <v>43260</v>
      </c>
      <c r="C573" s="126" t="s">
        <v>3149</v>
      </c>
      <c r="D573" s="126" t="s">
        <v>3606</v>
      </c>
      <c r="E573" s="125" t="s">
        <v>2380</v>
      </c>
      <c r="F573" s="127">
        <v>43260</v>
      </c>
      <c r="G573" s="125">
        <v>3</v>
      </c>
      <c r="H573" s="129"/>
      <c r="I573" s="129"/>
      <c r="J573" s="126">
        <f>VLOOKUP(A573,'[2]МТ ОТИ'!$1:$1048576,14,0)</f>
        <v>61</v>
      </c>
      <c r="K573" s="123" t="s">
        <v>3729</v>
      </c>
    </row>
    <row r="574" spans="1:11" ht="57.75" customHeight="1">
      <c r="A574" s="28" t="s">
        <v>3162</v>
      </c>
      <c r="B574" s="127">
        <v>43272</v>
      </c>
      <c r="C574" s="126" t="s">
        <v>3163</v>
      </c>
      <c r="D574" s="126" t="s">
        <v>3168</v>
      </c>
      <c r="E574" s="125" t="s">
        <v>3167</v>
      </c>
      <c r="F574" s="127">
        <v>43272</v>
      </c>
      <c r="G574" s="125">
        <v>4</v>
      </c>
      <c r="H574" s="125"/>
      <c r="I574" s="125"/>
      <c r="J574" s="126">
        <f>VLOOKUP(A574,'[2]МТ ОТИ'!$1:$1048576,14,0)</f>
        <v>25</v>
      </c>
      <c r="K574" s="146"/>
    </row>
    <row r="575" spans="1:11" ht="56.25" customHeight="1">
      <c r="A575" s="28" t="s">
        <v>3165</v>
      </c>
      <c r="B575" s="127">
        <v>43277</v>
      </c>
      <c r="C575" s="125" t="s">
        <v>3166</v>
      </c>
      <c r="D575" s="126" t="s">
        <v>3174</v>
      </c>
      <c r="E575" s="125" t="s">
        <v>2232</v>
      </c>
      <c r="F575" s="127">
        <v>43277</v>
      </c>
      <c r="G575" s="125">
        <v>4</v>
      </c>
      <c r="H575" s="125"/>
      <c r="I575" s="125"/>
      <c r="J575" s="126">
        <f>VLOOKUP(A575,'[2]МТ ОТИ'!$1:$1048576,14,0)</f>
        <v>65</v>
      </c>
      <c r="K575" s="146"/>
    </row>
    <row r="576" spans="1:11" ht="86.25" customHeight="1">
      <c r="A576" s="28" t="s">
        <v>3190</v>
      </c>
      <c r="B576" s="127">
        <v>43314</v>
      </c>
      <c r="C576" s="126" t="s">
        <v>3230</v>
      </c>
      <c r="D576" s="126" t="s">
        <v>1895</v>
      </c>
      <c r="E576" s="125" t="s">
        <v>3192</v>
      </c>
      <c r="F576" s="127">
        <v>43314</v>
      </c>
      <c r="G576" s="125">
        <v>4</v>
      </c>
      <c r="H576" s="125"/>
      <c r="I576" s="125"/>
      <c r="J576" s="126">
        <f>VLOOKUP(A576,'[2]МТ ОТИ'!$1:$1048576,14,0)</f>
        <v>23</v>
      </c>
      <c r="K576" s="123" t="s">
        <v>3730</v>
      </c>
    </row>
    <row r="577" spans="1:11" ht="65.25" customHeight="1">
      <c r="A577" s="28" t="s">
        <v>3201</v>
      </c>
      <c r="B577" s="127">
        <v>43329</v>
      </c>
      <c r="C577" s="125" t="s">
        <v>3202</v>
      </c>
      <c r="D577" s="126" t="s">
        <v>3203</v>
      </c>
      <c r="E577" s="125" t="s">
        <v>2907</v>
      </c>
      <c r="F577" s="127">
        <v>43329</v>
      </c>
      <c r="G577" s="125">
        <v>4</v>
      </c>
      <c r="H577" s="125"/>
      <c r="I577" s="125"/>
      <c r="J577" s="126">
        <f>VLOOKUP(A577,'[2]МТ ОТИ'!$1:$1048576,14,0)</f>
        <v>29</v>
      </c>
      <c r="K577" s="123" t="s">
        <v>4133</v>
      </c>
    </row>
    <row r="578" spans="1:11" ht="93.75" customHeight="1">
      <c r="A578" s="28" t="s">
        <v>3259</v>
      </c>
      <c r="B578" s="127">
        <v>43340</v>
      </c>
      <c r="C578" s="125" t="s">
        <v>3206</v>
      </c>
      <c r="D578" s="126" t="s">
        <v>3594</v>
      </c>
      <c r="E578" s="125" t="s">
        <v>3207</v>
      </c>
      <c r="F578" s="127">
        <v>43340</v>
      </c>
      <c r="G578" s="125">
        <v>3</v>
      </c>
      <c r="H578" s="125"/>
      <c r="I578" s="125"/>
      <c r="J578" s="126">
        <f>VLOOKUP(A578,'[2]МТ ОТИ'!$1:$1048576,14,0)</f>
        <v>61</v>
      </c>
      <c r="K578" s="123" t="s">
        <v>3833</v>
      </c>
    </row>
    <row r="579" spans="1:11" ht="57" customHeight="1">
      <c r="A579" s="28" t="s">
        <v>3211</v>
      </c>
      <c r="B579" s="127">
        <v>43347</v>
      </c>
      <c r="C579" s="125" t="s">
        <v>3212</v>
      </c>
      <c r="D579" s="126" t="s">
        <v>3083</v>
      </c>
      <c r="E579" s="125" t="s">
        <v>2946</v>
      </c>
      <c r="F579" s="127">
        <v>43347</v>
      </c>
      <c r="G579" s="125">
        <v>4</v>
      </c>
      <c r="H579" s="125"/>
      <c r="I579" s="125"/>
      <c r="J579" s="126">
        <f>VLOOKUP(A579,'[2]МТ ОТИ'!$1:$1048576,14,0)</f>
        <v>92</v>
      </c>
      <c r="K579" s="123" t="s">
        <v>3932</v>
      </c>
    </row>
    <row r="580" spans="1:11" ht="62.25" customHeight="1">
      <c r="A580" s="28" t="s">
        <v>3210</v>
      </c>
      <c r="B580" s="127">
        <v>43347</v>
      </c>
      <c r="C580" s="125" t="s">
        <v>3213</v>
      </c>
      <c r="D580" s="126" t="s">
        <v>3083</v>
      </c>
      <c r="E580" s="125" t="s">
        <v>2946</v>
      </c>
      <c r="F580" s="127">
        <v>43347</v>
      </c>
      <c r="G580" s="125">
        <v>3</v>
      </c>
      <c r="H580" s="125"/>
      <c r="I580" s="125"/>
      <c r="J580" s="126">
        <f>VLOOKUP(A580,'[2]МТ ОТИ'!$1:$1048576,14,0)</f>
        <v>92</v>
      </c>
      <c r="K580" s="123" t="s">
        <v>3933</v>
      </c>
    </row>
    <row r="581" spans="1:11" ht="69.75" customHeight="1">
      <c r="A581" s="28" t="s">
        <v>3216</v>
      </c>
      <c r="B581" s="127">
        <v>43363</v>
      </c>
      <c r="C581" s="125" t="s">
        <v>3217</v>
      </c>
      <c r="D581" s="126" t="s">
        <v>3218</v>
      </c>
      <c r="E581" s="125" t="s">
        <v>3219</v>
      </c>
      <c r="F581" s="127">
        <v>43363</v>
      </c>
      <c r="G581" s="125">
        <v>4</v>
      </c>
      <c r="H581" s="125"/>
      <c r="I581" s="125"/>
      <c r="J581" s="126">
        <f>VLOOKUP(A581,'[2]МТ ОТИ'!$1:$1048576,14,0)</f>
        <v>41</v>
      </c>
      <c r="K581" s="146"/>
    </row>
    <row r="582" spans="1:11" ht="54" customHeight="1">
      <c r="A582" s="28" t="s">
        <v>3226</v>
      </c>
      <c r="B582" s="127">
        <v>43378</v>
      </c>
      <c r="C582" s="126" t="s">
        <v>3228</v>
      </c>
      <c r="D582" s="126" t="s">
        <v>3229</v>
      </c>
      <c r="E582" s="125" t="s">
        <v>3227</v>
      </c>
      <c r="F582" s="127">
        <v>43378</v>
      </c>
      <c r="G582" s="125">
        <v>4</v>
      </c>
      <c r="H582" s="129"/>
      <c r="I582" s="129"/>
      <c r="J582" s="126">
        <f>VLOOKUP(A582,'[2]МТ ОТИ'!$1:$1048576,14,0)</f>
        <v>25</v>
      </c>
      <c r="K582" s="146"/>
    </row>
    <row r="583" spans="1:11" ht="69" customHeight="1">
      <c r="A583" s="28" t="s">
        <v>3332</v>
      </c>
      <c r="B583" s="127">
        <v>43391</v>
      </c>
      <c r="C583" s="126" t="s">
        <v>3553</v>
      </c>
      <c r="D583" s="126" t="s">
        <v>3233</v>
      </c>
      <c r="E583" s="125" t="s">
        <v>2582</v>
      </c>
      <c r="F583" s="127">
        <v>43391</v>
      </c>
      <c r="G583" s="125">
        <v>4</v>
      </c>
      <c r="H583" s="129"/>
      <c r="I583" s="129"/>
      <c r="J583" s="126">
        <f>VLOOKUP(A583,'[2]МТ ОТИ'!$1:$1048576,14,0)</f>
        <v>51</v>
      </c>
      <c r="K583" s="123" t="s">
        <v>4012</v>
      </c>
    </row>
    <row r="584" spans="1:11" ht="61.5" customHeight="1">
      <c r="A584" s="28" t="s">
        <v>3333</v>
      </c>
      <c r="B584" s="127">
        <v>43391</v>
      </c>
      <c r="C584" s="126" t="s">
        <v>3286</v>
      </c>
      <c r="D584" s="126" t="s">
        <v>3233</v>
      </c>
      <c r="E584" s="125" t="s">
        <v>2582</v>
      </c>
      <c r="F584" s="127">
        <v>43391</v>
      </c>
      <c r="G584" s="125">
        <v>4</v>
      </c>
      <c r="H584" s="129"/>
      <c r="I584" s="129"/>
      <c r="J584" s="126">
        <f>VLOOKUP(A584,'[2]МТ ОТИ'!$1:$1048576,14,0)</f>
        <v>51</v>
      </c>
      <c r="K584" s="123" t="s">
        <v>4013</v>
      </c>
    </row>
    <row r="585" spans="1:11" ht="80.25" customHeight="1">
      <c r="A585" s="28" t="s">
        <v>3237</v>
      </c>
      <c r="B585" s="127">
        <v>43405</v>
      </c>
      <c r="C585" s="126" t="s">
        <v>3238</v>
      </c>
      <c r="D585" s="126" t="s">
        <v>3239</v>
      </c>
      <c r="E585" s="125" t="s">
        <v>2656</v>
      </c>
      <c r="F585" s="127">
        <v>43405</v>
      </c>
      <c r="G585" s="125">
        <v>3</v>
      </c>
      <c r="H585" s="129"/>
      <c r="I585" s="129"/>
      <c r="J585" s="126">
        <f>VLOOKUP(A585,'[2]МТ ОТИ'!$1:$1048576,14,0)</f>
        <v>89</v>
      </c>
      <c r="K585" s="123" t="s">
        <v>3888</v>
      </c>
    </row>
    <row r="586" spans="1:11" ht="73.5" customHeight="1">
      <c r="A586" s="28" t="s">
        <v>3260</v>
      </c>
      <c r="B586" s="127">
        <v>43422</v>
      </c>
      <c r="C586" s="126" t="s">
        <v>3266</v>
      </c>
      <c r="D586" s="126" t="s">
        <v>3267</v>
      </c>
      <c r="E586" s="125" t="s">
        <v>3265</v>
      </c>
      <c r="F586" s="127">
        <v>43422</v>
      </c>
      <c r="G586" s="125">
        <v>4</v>
      </c>
      <c r="H586" s="129"/>
      <c r="I586" s="125" t="s">
        <v>4272</v>
      </c>
      <c r="J586" s="126">
        <f>VLOOKUP(A586,'[2]МТ ОТИ'!$1:$1048576,14,0)</f>
        <v>47</v>
      </c>
      <c r="K586" s="146"/>
    </row>
    <row r="587" spans="1:11" ht="63.75" customHeight="1">
      <c r="A587" s="28" t="s">
        <v>3273</v>
      </c>
      <c r="B587" s="21">
        <v>43507</v>
      </c>
      <c r="C587" s="153" t="s">
        <v>3282</v>
      </c>
      <c r="D587" s="126" t="s">
        <v>2520</v>
      </c>
      <c r="E587" s="19" t="s">
        <v>703</v>
      </c>
      <c r="F587" s="21">
        <v>43507</v>
      </c>
      <c r="G587" s="125">
        <v>4</v>
      </c>
      <c r="H587" s="129"/>
      <c r="I587" s="129"/>
      <c r="J587" s="126">
        <f>VLOOKUP(A587,'[2]МТ ОТИ'!$1:$1048576,14,0)</f>
        <v>23</v>
      </c>
      <c r="K587" s="123" t="s">
        <v>4318</v>
      </c>
    </row>
    <row r="588" spans="1:11" ht="54" customHeight="1">
      <c r="A588" s="28" t="s">
        <v>3302</v>
      </c>
      <c r="B588" s="127">
        <v>43538</v>
      </c>
      <c r="C588" s="125" t="s">
        <v>3306</v>
      </c>
      <c r="D588" s="29" t="s">
        <v>3615</v>
      </c>
      <c r="E588" s="125" t="s">
        <v>3307</v>
      </c>
      <c r="F588" s="127">
        <v>43538</v>
      </c>
      <c r="G588" s="125">
        <v>3</v>
      </c>
      <c r="H588" s="129"/>
      <c r="I588" s="129"/>
      <c r="J588" s="126">
        <f>VLOOKUP(A588,'[2]МТ ОТИ'!$1:$1048576,14,0)</f>
        <v>51</v>
      </c>
      <c r="K588" s="188" t="s">
        <v>4375</v>
      </c>
    </row>
    <row r="589" spans="1:11" ht="164.25" customHeight="1">
      <c r="A589" s="28" t="s">
        <v>3350</v>
      </c>
      <c r="B589" s="127">
        <v>43552</v>
      </c>
      <c r="C589" s="126" t="s">
        <v>3322</v>
      </c>
      <c r="D589" s="126" t="s">
        <v>3385</v>
      </c>
      <c r="E589" s="125" t="s">
        <v>3323</v>
      </c>
      <c r="F589" s="127">
        <v>43552</v>
      </c>
      <c r="G589" s="125">
        <v>4</v>
      </c>
      <c r="H589" s="129"/>
      <c r="I589" s="129"/>
      <c r="J589" s="126">
        <f>VLOOKUP(A589,'[2]МТ ОТИ'!$1:$1048576,14,0)</f>
        <v>51</v>
      </c>
      <c r="K589" s="123" t="s">
        <v>4013</v>
      </c>
    </row>
    <row r="590" spans="1:11" ht="125.25" customHeight="1">
      <c r="A590" s="28" t="s">
        <v>3351</v>
      </c>
      <c r="B590" s="127">
        <v>43552</v>
      </c>
      <c r="C590" s="126" t="s">
        <v>3324</v>
      </c>
      <c r="D590" s="126" t="s">
        <v>3397</v>
      </c>
      <c r="E590" s="125" t="s">
        <v>2797</v>
      </c>
      <c r="F590" s="127">
        <v>43552</v>
      </c>
      <c r="G590" s="125">
        <v>4</v>
      </c>
      <c r="H590" s="129"/>
      <c r="I590" s="129"/>
      <c r="J590" s="126">
        <f>VLOOKUP(A590,'[2]МТ ОТИ'!$1:$1048576,14,0)</f>
        <v>51</v>
      </c>
      <c r="K590" s="123" t="s">
        <v>4013</v>
      </c>
    </row>
    <row r="591" spans="1:11" ht="99.75" customHeight="1">
      <c r="A591" s="28" t="s">
        <v>3331</v>
      </c>
      <c r="B591" s="127">
        <v>43552</v>
      </c>
      <c r="C591" s="126" t="s">
        <v>3326</v>
      </c>
      <c r="D591" s="126" t="s">
        <v>3325</v>
      </c>
      <c r="E591" s="125" t="s">
        <v>2321</v>
      </c>
      <c r="F591" s="127">
        <v>43552</v>
      </c>
      <c r="G591" s="125">
        <v>4</v>
      </c>
      <c r="H591" s="129"/>
      <c r="I591" s="129"/>
      <c r="J591" s="126">
        <f>VLOOKUP(A591,'[2]МТ ОТИ'!$1:$1048576,14,0)</f>
        <v>78</v>
      </c>
      <c r="K591" s="123" t="s">
        <v>4089</v>
      </c>
    </row>
    <row r="592" spans="1:11" ht="135" customHeight="1">
      <c r="A592" s="28" t="s">
        <v>3311</v>
      </c>
      <c r="B592" s="127">
        <v>43570</v>
      </c>
      <c r="C592" s="125" t="s">
        <v>3335</v>
      </c>
      <c r="D592" s="126" t="s">
        <v>3336</v>
      </c>
      <c r="E592" s="125" t="s">
        <v>2812</v>
      </c>
      <c r="F592" s="127">
        <v>43570</v>
      </c>
      <c r="G592" s="125">
        <v>2</v>
      </c>
      <c r="H592" s="120"/>
      <c r="I592" s="120"/>
      <c r="J592" s="126">
        <f>VLOOKUP(A592,'[2]МТ ОТИ'!$1:$1048576,14,0)</f>
        <v>65</v>
      </c>
      <c r="K592" s="123" t="s">
        <v>4173</v>
      </c>
    </row>
    <row r="593" spans="1:11" ht="162" customHeight="1">
      <c r="A593" s="28" t="s">
        <v>3312</v>
      </c>
      <c r="B593" s="127">
        <v>43581</v>
      </c>
      <c r="C593" s="125" t="s">
        <v>3352</v>
      </c>
      <c r="D593" s="126" t="s">
        <v>3353</v>
      </c>
      <c r="E593" s="125" t="s">
        <v>2836</v>
      </c>
      <c r="F593" s="127">
        <v>43581</v>
      </c>
      <c r="G593" s="125">
        <v>4</v>
      </c>
      <c r="H593" s="129"/>
      <c r="I593" s="129"/>
      <c r="J593" s="126">
        <f>VLOOKUP(A593,'[2]МТ ОТИ'!$1:$1048576,14,0)</f>
        <v>24</v>
      </c>
      <c r="K593" s="123" t="s">
        <v>3886</v>
      </c>
    </row>
    <row r="594" spans="1:11" ht="138" customHeight="1">
      <c r="A594" s="28" t="s">
        <v>3318</v>
      </c>
      <c r="B594" s="127">
        <v>43544</v>
      </c>
      <c r="C594" s="126" t="s">
        <v>3319</v>
      </c>
      <c r="D594" s="126" t="s">
        <v>3466</v>
      </c>
      <c r="E594" s="125" t="s">
        <v>3093</v>
      </c>
      <c r="F594" s="127">
        <v>43544</v>
      </c>
      <c r="G594" s="125">
        <v>3</v>
      </c>
      <c r="H594" s="129"/>
      <c r="I594" s="129"/>
      <c r="J594" s="126">
        <f>VLOOKUP(A594,'[2]МТ ОТИ'!$1:$1048576,14,0)</f>
        <v>47</v>
      </c>
      <c r="K594" s="123" t="s">
        <v>3732</v>
      </c>
    </row>
    <row r="595" spans="1:11" ht="80.25" customHeight="1">
      <c r="A595" s="28" t="s">
        <v>3339</v>
      </c>
      <c r="B595" s="127">
        <v>43581</v>
      </c>
      <c r="C595" s="126" t="s">
        <v>3347</v>
      </c>
      <c r="D595" s="126" t="s">
        <v>3349</v>
      </c>
      <c r="E595" s="125" t="s">
        <v>3348</v>
      </c>
      <c r="F595" s="127">
        <v>43581</v>
      </c>
      <c r="G595" s="125">
        <v>3</v>
      </c>
      <c r="H595" s="129"/>
      <c r="I595" s="129"/>
      <c r="J595" s="126">
        <f>VLOOKUP(A595,'[2]МТ ОТИ'!$1:$1048576,14,0)</f>
        <v>27</v>
      </c>
      <c r="K595" s="146"/>
    </row>
    <row r="596" spans="1:11" ht="61.5" customHeight="1">
      <c r="A596" s="28" t="s">
        <v>3360</v>
      </c>
      <c r="B596" s="127">
        <v>43616</v>
      </c>
      <c r="C596" s="126" t="s">
        <v>3465</v>
      </c>
      <c r="D596" s="126" t="s">
        <v>3607</v>
      </c>
      <c r="E596" s="125" t="s">
        <v>3370</v>
      </c>
      <c r="F596" s="127">
        <v>43616</v>
      </c>
      <c r="G596" s="125">
        <v>1</v>
      </c>
      <c r="H596" s="125"/>
      <c r="I596" s="125"/>
      <c r="J596" s="126">
        <f>VLOOKUP(A596,'[2]МТ ОТИ'!$1:$1048576,14,0)</f>
        <v>72</v>
      </c>
      <c r="K596" s="146"/>
    </row>
    <row r="597" spans="1:11" ht="54" customHeight="1">
      <c r="A597" s="28" t="s">
        <v>3368</v>
      </c>
      <c r="B597" s="127">
        <v>43620</v>
      </c>
      <c r="C597" s="125" t="s">
        <v>3369</v>
      </c>
      <c r="D597" s="171" t="s">
        <v>2520</v>
      </c>
      <c r="E597" s="125" t="s">
        <v>3381</v>
      </c>
      <c r="F597" s="127">
        <v>43620</v>
      </c>
      <c r="G597" s="125">
        <v>4</v>
      </c>
      <c r="H597" s="125"/>
      <c r="I597" s="125"/>
      <c r="J597" s="126">
        <f>VLOOKUP(A597,'[2]МТ ОТИ'!$1:$1048576,14,0)</f>
        <v>23</v>
      </c>
      <c r="K597" s="123" t="s">
        <v>4134</v>
      </c>
    </row>
    <row r="598" spans="1:11" ht="63" customHeight="1">
      <c r="A598" s="28" t="s">
        <v>3395</v>
      </c>
      <c r="B598" s="127">
        <v>43647</v>
      </c>
      <c r="C598" s="171" t="s">
        <v>3652</v>
      </c>
      <c r="D598" s="126" t="s">
        <v>3653</v>
      </c>
      <c r="E598" s="125" t="s">
        <v>3402</v>
      </c>
      <c r="F598" s="127">
        <v>43647</v>
      </c>
      <c r="G598" s="125">
        <v>3</v>
      </c>
      <c r="H598" s="129"/>
      <c r="I598" s="129"/>
      <c r="J598" s="126">
        <f>VLOOKUP(A598,'[2]МТ ОТИ'!$1:$1048576,14,0)</f>
        <v>29</v>
      </c>
      <c r="K598" s="146"/>
    </row>
    <row r="599" spans="1:11" ht="82.5" customHeight="1">
      <c r="A599" s="28" t="s">
        <v>3396</v>
      </c>
      <c r="B599" s="127">
        <v>43642</v>
      </c>
      <c r="C599" s="126" t="s">
        <v>3400</v>
      </c>
      <c r="D599" s="126" t="s">
        <v>3399</v>
      </c>
      <c r="E599" s="125" t="s">
        <v>2863</v>
      </c>
      <c r="F599" s="127">
        <v>43642</v>
      </c>
      <c r="G599" s="125">
        <v>3</v>
      </c>
      <c r="H599" s="129"/>
      <c r="I599" s="129"/>
      <c r="J599" s="126">
        <f>VLOOKUP(A599,'[2]МТ ОТИ'!$1:$1048576,14,0)</f>
        <v>39</v>
      </c>
      <c r="K599" s="123" t="s">
        <v>3845</v>
      </c>
    </row>
    <row r="600" spans="1:11" ht="131.25" customHeight="1">
      <c r="A600" s="28" t="s">
        <v>3405</v>
      </c>
      <c r="B600" s="127">
        <v>43651</v>
      </c>
      <c r="C600" s="125" t="s">
        <v>3407</v>
      </c>
      <c r="D600" s="126" t="s">
        <v>3448</v>
      </c>
      <c r="E600" s="125" t="s">
        <v>3408</v>
      </c>
      <c r="F600" s="127">
        <v>43651</v>
      </c>
      <c r="G600" s="125">
        <v>4</v>
      </c>
      <c r="H600" s="129"/>
      <c r="I600" s="129"/>
      <c r="J600" s="126">
        <f>VLOOKUP(A600,'[2]МТ ОТИ'!$1:$1048576,14,0)</f>
        <v>23</v>
      </c>
      <c r="K600" s="146"/>
    </row>
    <row r="601" spans="1:11" ht="82.5" customHeight="1">
      <c r="A601" s="28" t="s">
        <v>3411</v>
      </c>
      <c r="B601" s="127">
        <v>43661</v>
      </c>
      <c r="C601" s="126" t="s">
        <v>3416</v>
      </c>
      <c r="D601" s="126" t="s">
        <v>3438</v>
      </c>
      <c r="E601" s="125" t="s">
        <v>3151</v>
      </c>
      <c r="F601" s="127">
        <v>43661</v>
      </c>
      <c r="G601" s="125">
        <v>3</v>
      </c>
      <c r="H601" s="129"/>
      <c r="I601" s="129"/>
      <c r="J601" s="126">
        <f>VLOOKUP(A601,'[2]МТ ОТИ'!$1:$1048576,14,0)</f>
        <v>23</v>
      </c>
      <c r="K601" s="123" t="s">
        <v>4098</v>
      </c>
    </row>
    <row r="602" spans="1:11" ht="66.75" customHeight="1">
      <c r="A602" s="28" t="s">
        <v>3431</v>
      </c>
      <c r="B602" s="127">
        <v>43714</v>
      </c>
      <c r="C602" s="126" t="s">
        <v>3434</v>
      </c>
      <c r="D602" s="126" t="s">
        <v>3436</v>
      </c>
      <c r="E602" s="125" t="s">
        <v>3435</v>
      </c>
      <c r="F602" s="127">
        <v>43714</v>
      </c>
      <c r="G602" s="125">
        <v>4</v>
      </c>
      <c r="H602" s="129"/>
      <c r="I602" s="129"/>
      <c r="J602" s="126">
        <f>VLOOKUP(A602,'[2]МТ ОТИ'!$1:$1048576,14,0)</f>
        <v>47</v>
      </c>
      <c r="K602" s="123" t="s">
        <v>3846</v>
      </c>
    </row>
    <row r="603" spans="1:11" ht="73.5" customHeight="1">
      <c r="A603" s="28" t="s">
        <v>3468</v>
      </c>
      <c r="B603" s="127">
        <v>43791</v>
      </c>
      <c r="C603" s="126" t="s">
        <v>3469</v>
      </c>
      <c r="D603" s="126" t="s">
        <v>3470</v>
      </c>
      <c r="E603" s="125" t="s">
        <v>2967</v>
      </c>
      <c r="F603" s="127">
        <v>43791</v>
      </c>
      <c r="G603" s="125">
        <v>4</v>
      </c>
      <c r="H603" s="129"/>
      <c r="I603" s="129"/>
      <c r="J603" s="126">
        <f>VLOOKUP(A603,'[2]МТ ОТИ'!$1:$1048576,14,0)</f>
        <v>30</v>
      </c>
      <c r="K603" s="123" t="s">
        <v>3911</v>
      </c>
    </row>
    <row r="604" spans="1:11" ht="66" customHeight="1">
      <c r="A604" s="28" t="s">
        <v>3474</v>
      </c>
      <c r="B604" s="127">
        <v>43798</v>
      </c>
      <c r="C604" s="126" t="s">
        <v>3476</v>
      </c>
      <c r="D604" s="126" t="s">
        <v>3477</v>
      </c>
      <c r="E604" s="125" t="s">
        <v>3475</v>
      </c>
      <c r="F604" s="127">
        <v>43798</v>
      </c>
      <c r="G604" s="125">
        <v>4</v>
      </c>
      <c r="H604" s="129"/>
      <c r="I604" s="19" t="s">
        <v>4112</v>
      </c>
      <c r="J604" s="126">
        <f>VLOOKUP(A604,'[2]МТ ОТИ'!$1:$1048576,14,0)</f>
        <v>51</v>
      </c>
      <c r="K604" s="146"/>
    </row>
    <row r="605" spans="1:11" ht="69.75" customHeight="1">
      <c r="A605" s="28" t="s">
        <v>3478</v>
      </c>
      <c r="B605" s="127">
        <v>43804</v>
      </c>
      <c r="C605" s="126" t="s">
        <v>3482</v>
      </c>
      <c r="D605" s="126" t="s">
        <v>3628</v>
      </c>
      <c r="E605" s="125" t="s">
        <v>3483</v>
      </c>
      <c r="F605" s="127">
        <v>43804</v>
      </c>
      <c r="G605" s="125">
        <v>3</v>
      </c>
      <c r="H605" s="129"/>
      <c r="I605" s="129"/>
      <c r="J605" s="126">
        <f>VLOOKUP(A605,'[2]МТ ОТИ'!$1:$1048576,14,0)</f>
        <v>25</v>
      </c>
      <c r="K605" s="188" t="s">
        <v>3812</v>
      </c>
    </row>
    <row r="606" spans="1:11" ht="65.25" customHeight="1">
      <c r="A606" s="28" t="s">
        <v>3501</v>
      </c>
      <c r="B606" s="127">
        <v>43844</v>
      </c>
      <c r="C606" s="125" t="s">
        <v>3506</v>
      </c>
      <c r="D606" s="126" t="s">
        <v>3507</v>
      </c>
      <c r="E606" s="125" t="s">
        <v>3505</v>
      </c>
      <c r="F606" s="127">
        <v>43844</v>
      </c>
      <c r="G606" s="125">
        <v>4</v>
      </c>
      <c r="H606" s="125"/>
      <c r="I606" s="125"/>
      <c r="J606" s="126">
        <f>VLOOKUP(A606,'[2]МТ ОТИ'!$1:$1048576,14,0)</f>
        <v>23</v>
      </c>
      <c r="K606" s="123" t="s">
        <v>4038</v>
      </c>
    </row>
    <row r="607" spans="1:11" ht="81.75" customHeight="1">
      <c r="A607" s="28" t="s">
        <v>3504</v>
      </c>
      <c r="B607" s="127">
        <v>43844</v>
      </c>
      <c r="C607" s="126" t="s">
        <v>3509</v>
      </c>
      <c r="D607" s="126" t="s">
        <v>3510</v>
      </c>
      <c r="E607" s="125" t="s">
        <v>3508</v>
      </c>
      <c r="F607" s="127">
        <v>43844</v>
      </c>
      <c r="G607" s="125">
        <v>4</v>
      </c>
      <c r="H607" s="129"/>
      <c r="I607" s="129"/>
      <c r="J607" s="126">
        <f>VLOOKUP(A607,'[2]МТ ОТИ'!$1:$1048576,14,0)</f>
        <v>39</v>
      </c>
      <c r="K607" s="188" t="s">
        <v>3740</v>
      </c>
    </row>
    <row r="608" spans="1:11" ht="54" customHeight="1">
      <c r="A608" s="28" t="s">
        <v>3516</v>
      </c>
      <c r="B608" s="127">
        <v>43858</v>
      </c>
      <c r="C608" s="126" t="s">
        <v>3517</v>
      </c>
      <c r="D608" s="126" t="s">
        <v>3518</v>
      </c>
      <c r="E608" s="125" t="s">
        <v>3269</v>
      </c>
      <c r="F608" s="127">
        <v>43858</v>
      </c>
      <c r="G608" s="125">
        <v>2</v>
      </c>
      <c r="H608" s="129"/>
      <c r="I608" s="129"/>
      <c r="J608" s="126">
        <f>VLOOKUP(A608,'[2]МТ ОТИ'!$1:$1048576,14,0)</f>
        <v>78</v>
      </c>
      <c r="K608" s="123" t="s">
        <v>4393</v>
      </c>
    </row>
    <row r="609" spans="1:11" ht="66.75" customHeight="1">
      <c r="A609" s="28" t="s">
        <v>3521</v>
      </c>
      <c r="B609" s="127">
        <v>43865</v>
      </c>
      <c r="C609" s="125" t="s">
        <v>3522</v>
      </c>
      <c r="D609" s="126" t="s">
        <v>3528</v>
      </c>
      <c r="E609" s="125" t="s">
        <v>702</v>
      </c>
      <c r="F609" s="127">
        <v>43865</v>
      </c>
      <c r="G609" s="125">
        <v>4</v>
      </c>
      <c r="H609" s="129"/>
      <c r="I609" s="129"/>
      <c r="J609" s="126">
        <f>VLOOKUP(A609,'[2]МТ ОТИ'!$1:$1048576,14,0)</f>
        <v>61</v>
      </c>
      <c r="K609" s="188" t="s">
        <v>4409</v>
      </c>
    </row>
    <row r="610" spans="1:11" ht="75.75" customHeight="1">
      <c r="A610" s="28" t="s">
        <v>3554</v>
      </c>
      <c r="B610" s="127">
        <v>43895</v>
      </c>
      <c r="C610" s="126" t="s">
        <v>3558</v>
      </c>
      <c r="D610" s="126" t="s">
        <v>3555</v>
      </c>
      <c r="E610" s="125" t="s">
        <v>2295</v>
      </c>
      <c r="F610" s="127">
        <v>43895</v>
      </c>
      <c r="G610" s="125">
        <v>4</v>
      </c>
      <c r="H610" s="125"/>
      <c r="I610" s="125"/>
      <c r="J610" s="126">
        <f>VLOOKUP(A610,'[2]МТ ОТИ'!$1:$1048576,14,0)</f>
        <v>25</v>
      </c>
      <c r="K610" s="146"/>
    </row>
    <row r="611" spans="1:11" ht="85.5" customHeight="1">
      <c r="A611" s="28" t="s">
        <v>3560</v>
      </c>
      <c r="B611" s="127">
        <v>43903</v>
      </c>
      <c r="C611" s="125" t="s">
        <v>3561</v>
      </c>
      <c r="D611" s="126" t="s">
        <v>3563</v>
      </c>
      <c r="E611" s="125" t="s">
        <v>3562</v>
      </c>
      <c r="F611" s="127">
        <v>43903</v>
      </c>
      <c r="G611" s="125">
        <v>4</v>
      </c>
      <c r="H611" s="129"/>
      <c r="I611" s="129"/>
      <c r="J611" s="126">
        <f>VLOOKUP(A611,'[2]МТ ОТИ'!$1:$1048576,14,0)</f>
        <v>51</v>
      </c>
      <c r="K611" s="146"/>
    </row>
    <row r="612" spans="1:11" ht="68.25" customHeight="1">
      <c r="A612" s="28" t="s">
        <v>3575</v>
      </c>
      <c r="B612" s="127">
        <v>43914</v>
      </c>
      <c r="C612" s="126" t="s">
        <v>3571</v>
      </c>
      <c r="D612" s="126" t="s">
        <v>3530</v>
      </c>
      <c r="E612" s="125" t="s">
        <v>723</v>
      </c>
      <c r="F612" s="127">
        <v>43914</v>
      </c>
      <c r="G612" s="125">
        <v>3</v>
      </c>
      <c r="H612" s="129"/>
      <c r="I612" s="129"/>
      <c r="J612" s="126">
        <f>VLOOKUP(A612,'[2]МТ ОТИ'!$1:$1048576,14,0)</f>
        <v>47</v>
      </c>
      <c r="K612" s="123" t="s">
        <v>4147</v>
      </c>
    </row>
    <row r="613" spans="1:11" ht="107.25" customHeight="1">
      <c r="A613" s="28" t="s">
        <v>3584</v>
      </c>
      <c r="B613" s="127">
        <v>43935</v>
      </c>
      <c r="C613" s="19" t="s">
        <v>3585</v>
      </c>
      <c r="D613" s="126" t="s">
        <v>3587</v>
      </c>
      <c r="E613" s="125" t="s">
        <v>3586</v>
      </c>
      <c r="F613" s="127">
        <v>43935</v>
      </c>
      <c r="G613" s="125">
        <v>3</v>
      </c>
      <c r="H613" s="129"/>
      <c r="I613" s="129"/>
      <c r="J613" s="126">
        <f>VLOOKUP(A613,'[2]МТ ОТИ'!$1:$1048576,14,0)</f>
        <v>51</v>
      </c>
      <c r="K613" s="123" t="s">
        <v>4139</v>
      </c>
    </row>
    <row r="614" spans="1:11" ht="69" customHeight="1">
      <c r="A614" s="28" t="s">
        <v>3635</v>
      </c>
      <c r="B614" s="127">
        <v>44040</v>
      </c>
      <c r="C614" s="125" t="s">
        <v>2827</v>
      </c>
      <c r="D614" s="126" t="s">
        <v>3636</v>
      </c>
      <c r="E614" s="125" t="s">
        <v>3637</v>
      </c>
      <c r="F614" s="127">
        <v>44040</v>
      </c>
      <c r="G614" s="125">
        <v>3</v>
      </c>
      <c r="H614" s="129"/>
      <c r="I614" s="129"/>
      <c r="J614" s="126">
        <f>VLOOKUP(A614,'[2]МТ ОТИ'!$1:$1048576,14,0)</f>
        <v>25</v>
      </c>
      <c r="K614" s="146"/>
    </row>
    <row r="615" spans="1:11" ht="87.75" customHeight="1">
      <c r="A615" s="28" t="s">
        <v>3650</v>
      </c>
      <c r="B615" s="127">
        <v>44062</v>
      </c>
      <c r="C615" s="125" t="s">
        <v>3651</v>
      </c>
      <c r="D615" s="126" t="s">
        <v>3657</v>
      </c>
      <c r="E615" s="125" t="s">
        <v>2402</v>
      </c>
      <c r="F615" s="127">
        <v>44062</v>
      </c>
      <c r="G615" s="125">
        <v>4</v>
      </c>
      <c r="H615" s="129"/>
      <c r="I615" s="129"/>
      <c r="J615" s="126">
        <f>VLOOKUP(A615,'[2]МТ ОТИ'!$1:$1048576,14,0)</f>
        <v>29</v>
      </c>
      <c r="K615" s="123" t="s">
        <v>3731</v>
      </c>
    </row>
    <row r="616" spans="1:11" ht="70.5" customHeight="1">
      <c r="A616" s="28" t="s">
        <v>3656</v>
      </c>
      <c r="B616" s="127">
        <v>44062</v>
      </c>
      <c r="C616" s="126" t="s">
        <v>3658</v>
      </c>
      <c r="D616" s="126" t="s">
        <v>3659</v>
      </c>
      <c r="E616" s="125" t="s">
        <v>2864</v>
      </c>
      <c r="F616" s="127">
        <v>44062</v>
      </c>
      <c r="G616" s="125">
        <v>4</v>
      </c>
      <c r="H616" s="127"/>
      <c r="I616" s="125" t="s">
        <v>3862</v>
      </c>
      <c r="J616" s="126">
        <f>VLOOKUP(A616,'[2]МТ ОТИ'!$1:$1048576,14,0)</f>
        <v>65</v>
      </c>
      <c r="K616" s="146"/>
    </row>
    <row r="617" spans="1:11" ht="71.25" customHeight="1">
      <c r="A617" s="28" t="s">
        <v>3664</v>
      </c>
      <c r="B617" s="127">
        <v>44064</v>
      </c>
      <c r="C617" s="125" t="s">
        <v>3665</v>
      </c>
      <c r="D617" s="126" t="s">
        <v>3667</v>
      </c>
      <c r="E617" s="125" t="s">
        <v>3161</v>
      </c>
      <c r="F617" s="127">
        <v>44064</v>
      </c>
      <c r="G617" s="125">
        <v>4</v>
      </c>
      <c r="H617" s="129"/>
      <c r="I617" s="129"/>
      <c r="J617" s="126">
        <f>VLOOKUP(A617,'[2]МТ ОТИ'!$1:$1048576,14,0)</f>
        <v>61</v>
      </c>
      <c r="K617" s="123" t="s">
        <v>4137</v>
      </c>
    </row>
    <row r="618" spans="1:11" ht="102" customHeight="1">
      <c r="A618" s="125" t="s">
        <v>3673</v>
      </c>
      <c r="B618" s="127">
        <v>44106</v>
      </c>
      <c r="C618" s="126" t="s">
        <v>3674</v>
      </c>
      <c r="D618" s="126" t="s">
        <v>3499</v>
      </c>
      <c r="E618" s="125" t="s">
        <v>3675</v>
      </c>
      <c r="F618" s="127">
        <v>44106</v>
      </c>
      <c r="G618" s="125">
        <v>4</v>
      </c>
      <c r="H618" s="129"/>
      <c r="I618" s="129"/>
      <c r="J618" s="126">
        <f>VLOOKUP(A618,'[2]МТ ОТИ'!$1:$1048576,14,0)</f>
        <v>29</v>
      </c>
      <c r="K618" s="123" t="s">
        <v>4025</v>
      </c>
    </row>
    <row r="619" spans="1:11" ht="136.5" customHeight="1">
      <c r="A619" s="28" t="s">
        <v>3679</v>
      </c>
      <c r="B619" s="127">
        <v>44126</v>
      </c>
      <c r="C619" s="126" t="s">
        <v>3680</v>
      </c>
      <c r="D619" s="126" t="s">
        <v>3684</v>
      </c>
      <c r="E619" s="125" t="s">
        <v>3683</v>
      </c>
      <c r="F619" s="127">
        <v>44126</v>
      </c>
      <c r="G619" s="125">
        <v>4</v>
      </c>
      <c r="H619" s="120"/>
      <c r="I619" s="120"/>
      <c r="J619" s="126">
        <f>VLOOKUP(A619,'[2]МТ ОТИ'!$1:$1048576,14,0)</f>
        <v>0</v>
      </c>
      <c r="K619" s="123" t="s">
        <v>3942</v>
      </c>
    </row>
    <row r="620" spans="1:11" ht="77.25" customHeight="1">
      <c r="A620" s="125" t="s">
        <v>3681</v>
      </c>
      <c r="B620" s="127">
        <v>44125</v>
      </c>
      <c r="C620" s="125" t="s">
        <v>3682</v>
      </c>
      <c r="D620" s="126" t="s">
        <v>3686</v>
      </c>
      <c r="E620" s="125" t="s">
        <v>3685</v>
      </c>
      <c r="F620" s="127">
        <v>44125</v>
      </c>
      <c r="G620" s="125">
        <v>1</v>
      </c>
      <c r="H620" s="129"/>
      <c r="I620" s="129"/>
      <c r="J620" s="126">
        <f>VLOOKUP(A620,'[2]МТ ОТИ'!$1:$1048576,14,0)</f>
        <v>65</v>
      </c>
      <c r="K620" s="123" t="s">
        <v>4379</v>
      </c>
    </row>
  </sheetData>
  <autoFilter ref="B4:K620">
    <filterColumn colId="1"/>
    <filterColumn colId="2"/>
    <filterColumn colId="8"/>
    <filterColumn colId="9"/>
  </autoFilter>
  <mergeCells count="3">
    <mergeCell ref="A1:I1"/>
    <mergeCell ref="A2:I2"/>
    <mergeCell ref="A3:I3"/>
  </mergeCells>
  <printOptions headings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Анализ ОТИ</vt:lpstr>
      <vt:lpstr>Анализ ТС</vt:lpstr>
      <vt:lpstr>Диаграмма ОТИ</vt:lpstr>
      <vt:lpstr>Диаграмма ТС</vt:lpstr>
      <vt:lpstr>ВВТ ОТИ</vt:lpstr>
      <vt:lpstr>МТ ОТИ</vt:lpstr>
      <vt:lpstr>'ВВТ ОТИ'!Заголовки_для_печати</vt:lpstr>
      <vt:lpstr>'МТ ОТИ'!Заголовки_для_печати</vt:lpstr>
      <vt:lpstr>'ВВТ ОТИ'!Область_печати</vt:lpstr>
      <vt:lpstr>'МТ ОТИ'!Область_печати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talalaevsv</dc:creator>
  <cp:lastModifiedBy>dyakonovna</cp:lastModifiedBy>
  <cp:lastPrinted>2021-04-27T08:52:25Z</cp:lastPrinted>
  <dcterms:created xsi:type="dcterms:W3CDTF">2011-02-21T07:51:04Z</dcterms:created>
  <dcterms:modified xsi:type="dcterms:W3CDTF">2022-12-06T15:47:28Z</dcterms:modified>
</cp:coreProperties>
</file>